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6210" tabRatio="603" activeTab="0"/>
  </bookViews>
  <sheets>
    <sheet name="価格表" sheetId="1" r:id="rId1"/>
    <sheet name="機器構成図" sheetId="2" r:id="rId2"/>
  </sheets>
  <definedNames>
    <definedName name="_xlnm.Print_Area" localSheetId="0">'価格表'!$A$1:$M$69</definedName>
    <definedName name="_xlnm.Print_Area" localSheetId="1">'機器構成図'!$B$1:$M$39</definedName>
  </definedNames>
  <calcPr fullCalcOnLoad="1"/>
</workbook>
</file>

<file path=xl/sharedStrings.xml><?xml version="1.0" encoding="utf-8"?>
<sst xmlns="http://schemas.openxmlformats.org/spreadsheetml/2006/main" count="77" uniqueCount="64">
  <si>
    <t>④エアパック（5本入）</t>
  </si>
  <si>
    <t>⑥圧力校正セット</t>
  </si>
  <si>
    <t>⑨血流計用両面テープ</t>
  </si>
  <si>
    <t>φ15×300枚</t>
  </si>
  <si>
    <t>◆  おことわりなく価格・仕様を変更する場合があります。価格はすべて日本国内渡しとなり、海外での使用や輸出の場合はお問い合わせください。</t>
  </si>
  <si>
    <t>医ステム価格表</t>
  </si>
  <si>
    <t>株式会社 エイエムアイ・テクノ</t>
  </si>
  <si>
    <t>* 機器レンタルも一部可能、組合せが限定されますので事前にお問合せください</t>
  </si>
  <si>
    <t>J-8PP</t>
  </si>
  <si>
    <r>
      <t>圧５/血流１</t>
    </r>
    <r>
      <rPr>
        <sz val="10"/>
        <color indexed="12"/>
        <rFont val="ＭＳ Ｐゴシック"/>
        <family val="3"/>
      </rPr>
      <t>：1点の同部位の圧･血流・皮膚温を</t>
    </r>
    <r>
      <rPr>
        <sz val="10"/>
        <color indexed="20"/>
        <rFont val="ＭＳ Ｐゴシック"/>
        <family val="3"/>
      </rPr>
      <t>部位特性</t>
    </r>
    <r>
      <rPr>
        <sz val="10"/>
        <color indexed="12"/>
        <rFont val="ＭＳ Ｐゴシック"/>
        <family val="3"/>
      </rPr>
      <t>を取り、体圧</t>
    </r>
    <r>
      <rPr>
        <sz val="10"/>
        <color indexed="20"/>
        <rFont val="ＭＳ Ｐゴシック"/>
        <family val="3"/>
      </rPr>
      <t>は５点</t>
    </r>
    <r>
      <rPr>
        <sz val="10"/>
        <color indexed="12"/>
        <rFont val="ＭＳ Ｐゴシック"/>
        <family val="3"/>
      </rPr>
      <t>まで行える。血流ﾃﾞｰﾀとして、</t>
    </r>
    <r>
      <rPr>
        <sz val="10"/>
        <color indexed="20"/>
        <rFont val="ＭＳ Ｐゴシック"/>
        <family val="3"/>
      </rPr>
      <t>血管への潰れ（mass）と血流速(vel.)</t>
    </r>
    <r>
      <rPr>
        <sz val="10"/>
        <color indexed="12"/>
        <rFont val="ＭＳ Ｐゴシック"/>
        <family val="3"/>
      </rPr>
      <t>も把握できる</t>
    </r>
  </si>
  <si>
    <t>J-7PP</t>
  </si>
  <si>
    <r>
      <t>圧１/血流</t>
    </r>
    <r>
      <rPr>
        <sz val="10"/>
        <color indexed="12"/>
        <rFont val="ＭＳ Ｐゴシック"/>
        <family val="3"/>
      </rPr>
      <t>：1点の同部位の圧･血流・皮膚温の</t>
    </r>
    <r>
      <rPr>
        <sz val="10"/>
        <color indexed="20"/>
        <rFont val="ＭＳ Ｐゴシック"/>
        <family val="3"/>
      </rPr>
      <t>部位特性</t>
    </r>
    <r>
      <rPr>
        <sz val="10"/>
        <color indexed="12"/>
        <rFont val="ＭＳ Ｐゴシック"/>
        <family val="3"/>
      </rPr>
      <t>を取り、連続に臨床測定。血流ﾃﾞｰﾀとして、</t>
    </r>
    <r>
      <rPr>
        <sz val="10"/>
        <color indexed="20"/>
        <rFont val="ＭＳ Ｐゴシック"/>
        <family val="3"/>
      </rPr>
      <t>血管の潰れ（mass）と血流速(vel.）にて</t>
    </r>
    <r>
      <rPr>
        <sz val="10"/>
        <color indexed="12"/>
        <rFont val="ＭＳ Ｐゴシック"/>
        <family val="3"/>
      </rPr>
      <t>把握できる</t>
    </r>
  </si>
  <si>
    <t>圧5・圧/血流1・皮膚温 1・卓上10点ﾊﾟｿｺﾝ収録</t>
  </si>
  <si>
    <t>圧１･圧/血流１・皮膚温 1 ﾊﾝﾃﾞｨ6点ﾊﾟｿｺﾝ収録</t>
  </si>
  <si>
    <t>J-9PP</t>
  </si>
  <si>
    <r>
      <t>圧2/血流2</t>
    </r>
    <r>
      <rPr>
        <sz val="10"/>
        <color indexed="12"/>
        <rFont val="ＭＳ Ｐゴシック"/>
        <family val="3"/>
      </rPr>
      <t>： ２点の同部位の圧･血流(flow・mass・vel.）・皮膚温の</t>
    </r>
    <r>
      <rPr>
        <sz val="10"/>
        <color indexed="20"/>
        <rFont val="ＭＳ Ｐゴシック"/>
        <family val="3"/>
      </rPr>
      <t>部位圧迫特性</t>
    </r>
    <r>
      <rPr>
        <sz val="10"/>
        <color indexed="12"/>
        <rFont val="ＭＳ Ｐゴシック"/>
        <family val="3"/>
      </rPr>
      <t>を測定。ﾒﾓﾘ測定0.2秒・ﾘｱﾙ測定1秒以上の間隔で収録</t>
    </r>
  </si>
  <si>
    <t>J-10PP</t>
  </si>
  <si>
    <r>
      <t>圧５/血流２</t>
    </r>
    <r>
      <rPr>
        <b/>
        <sz val="10"/>
        <color indexed="8"/>
        <rFont val="ＭＳ Ｐゴシック"/>
        <family val="3"/>
      </rPr>
      <t>：２点</t>
    </r>
    <r>
      <rPr>
        <sz val="10"/>
        <color indexed="12"/>
        <rFont val="ＭＳ Ｐゴシック"/>
        <family val="3"/>
      </rPr>
      <t>の同部位の圧･血流(flow・mass・vel.)・皮膚温を部位圧迫特性を取り測定。体圧</t>
    </r>
    <r>
      <rPr>
        <sz val="10"/>
        <color indexed="20"/>
        <rFont val="ＭＳ Ｐゴシック"/>
        <family val="3"/>
      </rPr>
      <t>５点</t>
    </r>
    <r>
      <rPr>
        <sz val="10"/>
        <color indexed="12"/>
        <rFont val="ＭＳ Ｐゴシック"/>
        <family val="3"/>
      </rPr>
      <t>まで行える。ﾘｱﾙ測定のみ。血流ﾃﾞｰﾀとして、</t>
    </r>
    <r>
      <rPr>
        <sz val="10"/>
        <color indexed="20"/>
        <rFont val="ＭＳ Ｐゴシック"/>
        <family val="3"/>
      </rPr>
      <t>血管の潰れ（mass）と血流速(vel.）２点まで</t>
    </r>
    <r>
      <rPr>
        <sz val="10"/>
        <color indexed="12"/>
        <rFont val="ＭＳ Ｐゴシック"/>
        <family val="3"/>
      </rPr>
      <t>把握できる。</t>
    </r>
  </si>
  <si>
    <t>圧２･圧/血流２・ﾊﾝﾃﾞｨ12点ﾊﾟｿｺﾝ収録</t>
  </si>
  <si>
    <t>圧5・圧/血流2・皮膚温 1 ﾊﾝﾃﾞｨ6点収録　ﾊﾟｿｺﾝ</t>
  </si>
  <si>
    <t>J-11PP</t>
  </si>
  <si>
    <r>
      <t>圧10/血流２：</t>
    </r>
    <r>
      <rPr>
        <sz val="10"/>
        <color indexed="12"/>
        <rFont val="ＭＳ Ｐゴシック"/>
        <family val="3"/>
      </rPr>
      <t>２点の同部位の圧･血流(flow・mass・vel.)・皮膚温を部位圧迫特性を取り測定。体圧</t>
    </r>
    <r>
      <rPr>
        <sz val="10"/>
        <color indexed="20"/>
        <rFont val="ＭＳ Ｐゴシック"/>
        <family val="3"/>
      </rPr>
      <t>10点</t>
    </r>
    <r>
      <rPr>
        <sz val="10"/>
        <color indexed="12"/>
        <rFont val="ＭＳ Ｐゴシック"/>
        <family val="3"/>
      </rPr>
      <t>まで行える。ﾘｱﾙのみの測定。血流ﾃﾞｰﾀとして、</t>
    </r>
    <r>
      <rPr>
        <sz val="10"/>
        <color indexed="20"/>
        <rFont val="ＭＳ Ｐゴシック"/>
        <family val="3"/>
      </rPr>
      <t>血管の潰れ（mass）と血流速(vel.）が</t>
    </r>
    <r>
      <rPr>
        <sz val="10"/>
        <color indexed="12"/>
        <rFont val="ＭＳ Ｐゴシック"/>
        <family val="3"/>
      </rPr>
      <t>把握できる。</t>
    </r>
  </si>
  <si>
    <t>圧10・圧/血流2 ﾊﾟｿｺﾝ20点ﾃﾞｰﾀ収録</t>
  </si>
  <si>
    <t>J-12PP</t>
  </si>
  <si>
    <r>
      <t>圧10/血流3：</t>
    </r>
    <r>
      <rPr>
        <sz val="10"/>
        <color indexed="12"/>
        <rFont val="ＭＳ Ｐゴシック"/>
        <family val="3"/>
      </rPr>
      <t>３点の同部位の圧･血流(flow・mass・vel.)・皮膚温を部位圧迫特性を取り測定。体圧</t>
    </r>
    <r>
      <rPr>
        <sz val="10"/>
        <color indexed="20"/>
        <rFont val="ＭＳ Ｐゴシック"/>
        <family val="3"/>
      </rPr>
      <t>10点</t>
    </r>
    <r>
      <rPr>
        <sz val="10"/>
        <color indexed="12"/>
        <rFont val="ＭＳ Ｐゴシック"/>
        <family val="3"/>
      </rPr>
      <t>まで行える。ﾘｱﾙのみの測定。血流ﾃﾞｰﾀとして、</t>
    </r>
    <r>
      <rPr>
        <sz val="10"/>
        <color indexed="20"/>
        <rFont val="ＭＳ Ｐゴシック"/>
        <family val="3"/>
      </rPr>
      <t>血管の潰れ（mass）と血流速(vel.）が</t>
    </r>
    <r>
      <rPr>
        <sz val="10"/>
        <color indexed="12"/>
        <rFont val="ＭＳ Ｐゴシック"/>
        <family val="3"/>
      </rPr>
      <t>把握できる。</t>
    </r>
  </si>
  <si>
    <t>圧10・圧/血流3 ﾊﾟｿｺﾝ30点ﾃﾞｰﾀ収録</t>
  </si>
  <si>
    <t>①接触圧計(AC100V電源)</t>
  </si>
  <si>
    <t xml:space="preserve">A0101-AC-SET   </t>
  </si>
  <si>
    <t>機器単価</t>
  </si>
  <si>
    <t>FLO-C1</t>
  </si>
  <si>
    <t>①接触圧計5点(AC100V電源)</t>
  </si>
  <si>
    <t>④⑧加圧/血流ﾁｬﾝﾊﾞ</t>
  </si>
  <si>
    <t>A0203</t>
  </si>
  <si>
    <t>①接触圧計10点(AC100V電源)</t>
  </si>
  <si>
    <t>④⑧圧･血流ｾﾝｻ温度付</t>
  </si>
  <si>
    <t>A010T</t>
  </si>
  <si>
    <t>③エアシリンダ</t>
  </si>
  <si>
    <t>AMI3037-CY</t>
  </si>
  <si>
    <t>⑳連続角度計</t>
  </si>
  <si>
    <t>DAS-20‐SET</t>
  </si>
  <si>
    <t>AMI3037-P5</t>
  </si>
  <si>
    <t xml:space="preserve">   カバーテープ(200枚)</t>
  </si>
  <si>
    <t>AMI3037-PTS</t>
  </si>
  <si>
    <t xml:space="preserve">     パソコンWindows・ﾌﾟﾘﾝﾀ・USBｹｰﾌﾞﾙ他</t>
  </si>
  <si>
    <t>AMI3037-CS</t>
  </si>
  <si>
    <t>*⑫超小型温湿度ｾﾝｻ要する場合は&lt;\183,000×本数＋AC電源\13,000&gt;を加算</t>
  </si>
  <si>
    <t>　*予算や機能に合わせて他のセットも可能となります。</t>
  </si>
  <si>
    <t>◆  おことわりなく価格変更する場合があります。予算申請など事前に確認してください。</t>
  </si>
  <si>
    <t>⑱ﾊﾝﾃﾞｲ6点ﾊﾟｿｺﾝ収録</t>
  </si>
  <si>
    <t>AM8051-SET</t>
  </si>
  <si>
    <t>⑱ﾊﾝﾃﾞｲ12点ﾊﾟｿｺﾝ収録</t>
  </si>
  <si>
    <t>AM8061-SET</t>
  </si>
  <si>
    <t>消費税など</t>
  </si>
  <si>
    <t>％</t>
  </si>
  <si>
    <r>
      <t>⑦ﾚｰｻﾞｰ血流計</t>
    </r>
    <r>
      <rPr>
        <sz val="10.5"/>
        <color indexed="10"/>
        <rFont val="ＭＳ Ｐゴシック"/>
        <family val="3"/>
      </rPr>
      <t xml:space="preserve"> flow･mass･vel.</t>
    </r>
  </si>
  <si>
    <r>
      <t>⑱卓上ﾊﾟｿｺﾝ収録 /10点</t>
    </r>
    <r>
      <rPr>
        <b/>
        <sz val="10.5"/>
        <rFont val="ＭＳ Ｐゴシック"/>
        <family val="3"/>
      </rPr>
      <t xml:space="preserve"> </t>
    </r>
  </si>
  <si>
    <r>
      <t>⑱卓上ﾊﾟｿｺﾝ収録/20点</t>
    </r>
    <r>
      <rPr>
        <b/>
        <sz val="10.5"/>
        <rFont val="ＭＳ Ｐゴシック"/>
        <family val="3"/>
      </rPr>
      <t xml:space="preserve"> </t>
    </r>
  </si>
  <si>
    <r>
      <t>⑱卓上ﾊﾟｿｺﾝ収録/30点</t>
    </r>
    <r>
      <rPr>
        <b/>
        <sz val="10.5"/>
        <rFont val="ＭＳ Ｐゴシック"/>
        <family val="3"/>
      </rPr>
      <t xml:space="preserve"> </t>
    </r>
  </si>
  <si>
    <t xml:space="preserve">AMI3179G-20  </t>
  </si>
  <si>
    <t xml:space="preserve">AMI3179G-30  </t>
  </si>
  <si>
    <t xml:space="preserve">AMI3179G-10  </t>
  </si>
  <si>
    <r>
      <t>褥瘡など、皮膚圧迫特性研究セット&lt;予算例/消費税含まず&gt;　</t>
    </r>
    <r>
      <rPr>
        <u val="single"/>
        <sz val="16"/>
        <color indexed="12"/>
        <rFont val="ＭＳ Ｐゴシック"/>
        <family val="3"/>
      </rPr>
      <t>概略補足説明付</t>
    </r>
  </si>
  <si>
    <t>AMI3037-5S-Ⅱ</t>
  </si>
  <si>
    <t>AMI3037-10-Ⅱ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</si>
</sst>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\(0\)"/>
    <numFmt numFmtId="179" formatCode="#,##0_);\(#,##0\)"/>
    <numFmt numFmtId="180" formatCode="yyyy/m/d;@"/>
    <numFmt numFmtId="181" formatCode="0_);[Red]\(0\)"/>
  </numFmts>
  <fonts count="9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2"/>
      <color indexed="9"/>
      <name val="ＭＳ Ｐゴシック"/>
      <family val="3"/>
    </font>
    <font>
      <sz val="10"/>
      <name val="ＭＳ Ｐゴシック"/>
      <family val="3"/>
    </font>
    <font>
      <b/>
      <sz val="10"/>
      <color indexed="8"/>
      <name val="ＭＳ Ｐゴシック"/>
      <family val="3"/>
    </font>
    <font>
      <sz val="8"/>
      <name val="ＭＳ Ｐゴシック"/>
      <family val="3"/>
    </font>
    <font>
      <b/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sz val="10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20"/>
      <name val="ＭＳ Ｐゴシック"/>
      <family val="3"/>
    </font>
    <font>
      <b/>
      <sz val="10"/>
      <name val="ＭＳ Ｐゴシック"/>
      <family val="3"/>
    </font>
    <font>
      <b/>
      <u val="single"/>
      <sz val="16"/>
      <name val="ＭＳ Ｐゴシック"/>
      <family val="3"/>
    </font>
    <font>
      <u val="single"/>
      <sz val="16"/>
      <color indexed="12"/>
      <name val="ＭＳ Ｐゴシック"/>
      <family val="3"/>
    </font>
    <font>
      <b/>
      <sz val="16"/>
      <color indexed="9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9"/>
      <name val="ＭＳ Ｐゴシック"/>
      <family val="3"/>
    </font>
    <font>
      <b/>
      <sz val="10.5"/>
      <name val="ＭＳ Ｐゴシック"/>
      <family val="3"/>
    </font>
    <font>
      <sz val="14"/>
      <name val="HGS創英角ｺﾞｼｯｸUB"/>
      <family val="3"/>
    </font>
    <font>
      <sz val="16"/>
      <color indexed="12"/>
      <name val="ＭＳ Ｐゴシック"/>
      <family val="3"/>
    </font>
    <font>
      <b/>
      <sz val="10"/>
      <color indexed="9"/>
      <name val="ＭＳ Ｐゴシック"/>
      <family val="3"/>
    </font>
    <font>
      <sz val="10.5"/>
      <name val="ＭＳ Ｐゴシック"/>
      <family val="3"/>
    </font>
    <font>
      <sz val="10.5"/>
      <color indexed="12"/>
      <name val="ＭＳ Ｐゴシック"/>
      <family val="3"/>
    </font>
    <font>
      <sz val="10.5"/>
      <color indexed="8"/>
      <name val="ＭＳ Ｐゴシック"/>
      <family val="3"/>
    </font>
    <font>
      <sz val="10.5"/>
      <color indexed="17"/>
      <name val="ＭＳ Ｐゴシック"/>
      <family val="3"/>
    </font>
    <font>
      <sz val="10.5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2"/>
      <name val="HGS創英角ｺﾞｼｯｸUB"/>
      <family val="3"/>
    </font>
    <font>
      <sz val="10"/>
      <color indexed="10"/>
      <name val="ＭＳ Ｐゴシック"/>
      <family val="3"/>
    </font>
    <font>
      <b/>
      <sz val="10.5"/>
      <color indexed="8"/>
      <name val="ＭＳ Ｐゴシック"/>
      <family val="3"/>
    </font>
    <font>
      <b/>
      <sz val="10.5"/>
      <color indexed="56"/>
      <name val="ＭＳ Ｐゴシック"/>
      <family val="3"/>
    </font>
    <font>
      <sz val="10"/>
      <color indexed="56"/>
      <name val="ＭＳ Ｐゴシック"/>
      <family val="3"/>
    </font>
    <font>
      <sz val="16"/>
      <color indexed="13"/>
      <name val="AR P丸ゴシック体E"/>
      <family val="3"/>
    </font>
    <font>
      <sz val="12"/>
      <color indexed="9"/>
      <name val="HG創英角ｺﾞｼｯｸUB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8"/>
      <color indexed="9"/>
      <name val="HGS創英角ｺﾞｼｯｸUB"/>
      <family val="3"/>
    </font>
    <font>
      <sz val="10"/>
      <color indexed="9"/>
      <name val="HG創英角ｺﾞｼｯｸUB"/>
      <family val="3"/>
    </font>
    <font>
      <sz val="10"/>
      <color indexed="25"/>
      <name val="ＭＳ Ｐゴシック"/>
      <family val="3"/>
    </font>
    <font>
      <sz val="14"/>
      <color indexed="9"/>
      <name val="HGS創英角ｺﾞｼｯｸUB"/>
      <family val="3"/>
    </font>
    <font>
      <sz val="9"/>
      <color indexed="9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rgb="FF0000FF"/>
      <name val="HGS創英角ｺﾞｼｯｸUB"/>
      <family val="3"/>
    </font>
    <font>
      <sz val="10"/>
      <color rgb="FFFF0000"/>
      <name val="ＭＳ Ｐゴシック"/>
      <family val="3"/>
    </font>
    <font>
      <sz val="10"/>
      <color rgb="FF008000"/>
      <name val="ＭＳ Ｐゴシック"/>
      <family val="3"/>
    </font>
    <font>
      <sz val="10"/>
      <color theme="1"/>
      <name val="ＭＳ Ｐゴシック"/>
      <family val="3"/>
    </font>
    <font>
      <b/>
      <sz val="10.5"/>
      <color theme="1"/>
      <name val="ＭＳ Ｐゴシック"/>
      <family val="3"/>
    </font>
    <font>
      <b/>
      <sz val="10.5"/>
      <color rgb="FF002060"/>
      <name val="ＭＳ Ｐゴシック"/>
      <family val="3"/>
    </font>
    <font>
      <sz val="10"/>
      <color rgb="FF002060"/>
      <name val="ＭＳ Ｐゴシック"/>
      <family val="3"/>
    </font>
    <font>
      <sz val="10.5"/>
      <color rgb="FFFF0000"/>
      <name val="ＭＳ Ｐゴシック"/>
      <family val="3"/>
    </font>
    <font>
      <sz val="10.5"/>
      <color rgb="FF008000"/>
      <name val="ＭＳ Ｐゴシック"/>
      <family val="3"/>
    </font>
    <font>
      <sz val="10.5"/>
      <color theme="1"/>
      <name val="ＭＳ Ｐゴシック"/>
      <family val="3"/>
    </font>
    <font>
      <sz val="10.5"/>
      <color rgb="FF0000FF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176" fontId="5" fillId="0" borderId="0" xfId="0" applyNumberFormat="1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shrinkToFit="1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shrinkToFi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4" fillId="33" borderId="0" xfId="0" applyFont="1" applyFill="1" applyBorder="1" applyAlignment="1">
      <alignment horizontal="center" vertical="center" shrinkToFit="1"/>
    </xf>
    <xf numFmtId="0" fontId="14" fillId="33" borderId="0" xfId="0" applyFont="1" applyFill="1" applyBorder="1" applyAlignment="1">
      <alignment horizontal="left" vertical="center" shrinkToFit="1"/>
    </xf>
    <xf numFmtId="179" fontId="14" fillId="33" borderId="0" xfId="49" applyNumberFormat="1" applyFont="1" applyFill="1" applyBorder="1" applyAlignment="1">
      <alignment vertical="center"/>
    </xf>
    <xf numFmtId="5" fontId="8" fillId="33" borderId="0" xfId="0" applyNumberFormat="1" applyFont="1" applyFill="1" applyBorder="1" applyAlignment="1">
      <alignment horizontal="right" vertical="center" shrinkToFit="1"/>
    </xf>
    <xf numFmtId="0" fontId="8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34" borderId="0" xfId="0" applyFont="1" applyFill="1" applyBorder="1" applyAlignment="1">
      <alignment horizontal="center" vertical="center" shrinkToFit="1"/>
    </xf>
    <xf numFmtId="0" fontId="10" fillId="34" borderId="0" xfId="0" applyFont="1" applyFill="1" applyAlignment="1">
      <alignment vertical="center"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shrinkToFit="1"/>
    </xf>
    <xf numFmtId="176" fontId="0" fillId="0" borderId="0" xfId="0" applyNumberFormat="1" applyAlignment="1">
      <alignment horizontal="right"/>
    </xf>
    <xf numFmtId="0" fontId="3" fillId="0" borderId="0" xfId="0" applyFont="1" applyAlignment="1">
      <alignment horizontal="center"/>
    </xf>
    <xf numFmtId="38" fontId="5" fillId="0" borderId="10" xfId="49" applyFont="1" applyBorder="1" applyAlignment="1">
      <alignment vertical="center" shrinkToFit="1"/>
    </xf>
    <xf numFmtId="38" fontId="21" fillId="0" borderId="10" xfId="49" applyFont="1" applyBorder="1" applyAlignment="1">
      <alignment vertical="center" shrinkToFit="1"/>
    </xf>
    <xf numFmtId="5" fontId="20" fillId="33" borderId="0" xfId="0" applyNumberFormat="1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 shrinkToFit="1"/>
    </xf>
    <xf numFmtId="176" fontId="15" fillId="0" borderId="0" xfId="0" applyNumberFormat="1" applyFont="1" applyBorder="1" applyAlignment="1">
      <alignment vertical="center" shrinkToFit="1"/>
    </xf>
    <xf numFmtId="0" fontId="82" fillId="0" borderId="10" xfId="0" applyFont="1" applyBorder="1" applyAlignment="1">
      <alignment vertical="center" shrinkToFit="1"/>
    </xf>
    <xf numFmtId="0" fontId="82" fillId="0" borderId="13" xfId="0" applyFont="1" applyBorder="1" applyAlignment="1">
      <alignment horizontal="center" vertical="center" shrinkToFit="1"/>
    </xf>
    <xf numFmtId="38" fontId="82" fillId="0" borderId="10" xfId="49" applyFont="1" applyBorder="1" applyAlignment="1">
      <alignment vertical="center" shrinkToFit="1"/>
    </xf>
    <xf numFmtId="0" fontId="9" fillId="0" borderId="13" xfId="0" applyFont="1" applyBorder="1" applyAlignment="1">
      <alignment horizontal="center" vertical="center" shrinkToFit="1"/>
    </xf>
    <xf numFmtId="38" fontId="10" fillId="0" borderId="10" xfId="49" applyFont="1" applyBorder="1" applyAlignment="1">
      <alignment vertical="center" shrinkToFit="1"/>
    </xf>
    <xf numFmtId="0" fontId="83" fillId="0" borderId="13" xfId="0" applyFont="1" applyBorder="1" applyAlignment="1">
      <alignment horizontal="center" vertical="center" shrinkToFit="1"/>
    </xf>
    <xf numFmtId="38" fontId="83" fillId="0" borderId="10" xfId="49" applyFont="1" applyBorder="1" applyAlignment="1">
      <alignment vertical="center"/>
    </xf>
    <xf numFmtId="38" fontId="5" fillId="0" borderId="10" xfId="49" applyFont="1" applyBorder="1" applyAlignment="1">
      <alignment/>
    </xf>
    <xf numFmtId="0" fontId="84" fillId="0" borderId="10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center" vertical="center" shrinkToFit="1"/>
    </xf>
    <xf numFmtId="38" fontId="5" fillId="0" borderId="10" xfId="49" applyFont="1" applyBorder="1" applyAlignment="1">
      <alignment vertic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5" fillId="34" borderId="0" xfId="0" applyFont="1" applyFill="1" applyAlignment="1">
      <alignment/>
    </xf>
    <xf numFmtId="0" fontId="10" fillId="34" borderId="0" xfId="0" applyFont="1" applyFill="1" applyAlignment="1">
      <alignment/>
    </xf>
    <xf numFmtId="176" fontId="21" fillId="0" borderId="10" xfId="0" applyNumberFormat="1" applyFont="1" applyBorder="1" applyAlignment="1">
      <alignment vertical="center" shrinkToFit="1"/>
    </xf>
    <xf numFmtId="0" fontId="11" fillId="34" borderId="0" xfId="0" applyFont="1" applyFill="1" applyBorder="1" applyAlignment="1">
      <alignment vertical="center" shrinkToFit="1"/>
    </xf>
    <xf numFmtId="0" fontId="0" fillId="0" borderId="0" xfId="0" applyBorder="1" applyAlignment="1">
      <alignment shrinkToFit="1"/>
    </xf>
    <xf numFmtId="0" fontId="0" fillId="34" borderId="0" xfId="0" applyFill="1" applyBorder="1" applyAlignment="1">
      <alignment/>
    </xf>
    <xf numFmtId="0" fontId="5" fillId="0" borderId="0" xfId="0" applyFont="1" applyBorder="1" applyAlignment="1">
      <alignment horizontal="left" vertical="center" shrinkToFit="1"/>
    </xf>
    <xf numFmtId="176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8" fontId="85" fillId="0" borderId="10" xfId="49" applyFont="1" applyBorder="1" applyAlignment="1">
      <alignment vertical="center" shrinkToFit="1"/>
    </xf>
    <xf numFmtId="0" fontId="83" fillId="0" borderId="10" xfId="0" applyFont="1" applyBorder="1" applyAlignment="1">
      <alignment vertical="center"/>
    </xf>
    <xf numFmtId="0" fontId="5" fillId="34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34" borderId="14" xfId="0" applyFill="1" applyBorder="1" applyAlignment="1">
      <alignment/>
    </xf>
    <xf numFmtId="0" fontId="10" fillId="0" borderId="14" xfId="0" applyFont="1" applyBorder="1" applyAlignment="1">
      <alignment/>
    </xf>
    <xf numFmtId="0" fontId="5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center" vertical="center" shrinkToFit="1"/>
    </xf>
    <xf numFmtId="38" fontId="10" fillId="0" borderId="14" xfId="49" applyFont="1" applyBorder="1" applyAlignment="1">
      <alignment vertical="center"/>
    </xf>
    <xf numFmtId="38" fontId="21" fillId="0" borderId="14" xfId="49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38" fontId="10" fillId="0" borderId="0" xfId="49" applyFont="1" applyBorder="1" applyAlignment="1">
      <alignment vertical="center"/>
    </xf>
    <xf numFmtId="38" fontId="21" fillId="0" borderId="0" xfId="49" applyFont="1" applyBorder="1" applyAlignment="1">
      <alignment vertical="center" shrinkToFi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80" fontId="7" fillId="33" borderId="0" xfId="0" applyNumberFormat="1" applyFont="1" applyFill="1" applyAlignment="1">
      <alignment/>
    </xf>
    <xf numFmtId="0" fontId="0" fillId="33" borderId="0" xfId="0" applyFill="1" applyAlignment="1">
      <alignment shrinkToFit="1"/>
    </xf>
    <xf numFmtId="0" fontId="10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horizontal="left" vertical="center" shrinkToFit="1"/>
    </xf>
    <xf numFmtId="0" fontId="9" fillId="33" borderId="0" xfId="0" applyFont="1" applyFill="1" applyBorder="1" applyAlignment="1">
      <alignment horizontal="center" vertical="center" shrinkToFit="1"/>
    </xf>
    <xf numFmtId="176" fontId="5" fillId="33" borderId="0" xfId="0" applyNumberFormat="1" applyFont="1" applyFill="1" applyBorder="1" applyAlignment="1">
      <alignment horizontal="right" vertical="center" shrinkToFit="1"/>
    </xf>
    <xf numFmtId="0" fontId="0" fillId="33" borderId="0" xfId="0" applyFill="1" applyBorder="1" applyAlignment="1">
      <alignment/>
    </xf>
    <xf numFmtId="176" fontId="5" fillId="33" borderId="0" xfId="0" applyNumberFormat="1" applyFont="1" applyFill="1" applyBorder="1" applyAlignment="1">
      <alignment vertical="center" shrinkToFit="1"/>
    </xf>
    <xf numFmtId="0" fontId="5" fillId="33" borderId="0" xfId="0" applyFont="1" applyFill="1" applyAlignment="1">
      <alignment/>
    </xf>
    <xf numFmtId="0" fontId="24" fillId="33" borderId="0" xfId="0" applyFont="1" applyFill="1" applyBorder="1" applyAlignment="1">
      <alignment horizontal="center" vertical="center"/>
    </xf>
    <xf numFmtId="176" fontId="9" fillId="33" borderId="0" xfId="0" applyNumberFormat="1" applyFont="1" applyFill="1" applyBorder="1" applyAlignment="1">
      <alignment horizontal="right" vertical="center" shrinkToFit="1"/>
    </xf>
    <xf numFmtId="180" fontId="7" fillId="0" borderId="0" xfId="0" applyNumberFormat="1" applyFont="1" applyAlignment="1">
      <alignment horizontal="center"/>
    </xf>
    <xf numFmtId="38" fontId="86" fillId="0" borderId="10" xfId="49" applyFont="1" applyBorder="1" applyAlignment="1">
      <alignment vertical="center" shrinkToFit="1"/>
    </xf>
    <xf numFmtId="0" fontId="87" fillId="0" borderId="10" xfId="0" applyFont="1" applyBorder="1" applyAlignment="1">
      <alignment horizontal="right" vertical="center" shrinkToFit="1"/>
    </xf>
    <xf numFmtId="0" fontId="87" fillId="0" borderId="10" xfId="0" applyFont="1" applyBorder="1" applyAlignment="1">
      <alignment horizontal="left" vertical="center"/>
    </xf>
    <xf numFmtId="0" fontId="25" fillId="0" borderId="15" xfId="0" applyFont="1" applyBorder="1" applyAlignment="1">
      <alignment vertical="center" shrinkToFit="1"/>
    </xf>
    <xf numFmtId="0" fontId="88" fillId="0" borderId="10" xfId="0" applyFont="1" applyBorder="1" applyAlignment="1">
      <alignment vertical="center" shrinkToFit="1"/>
    </xf>
    <xf numFmtId="0" fontId="26" fillId="0" borderId="10" xfId="0" applyFont="1" applyBorder="1" applyAlignment="1">
      <alignment vertical="center"/>
    </xf>
    <xf numFmtId="0" fontId="89" fillId="0" borderId="10" xfId="0" applyFont="1" applyBorder="1" applyAlignment="1">
      <alignment vertical="center"/>
    </xf>
    <xf numFmtId="0" fontId="25" fillId="0" borderId="10" xfId="0" applyFont="1" applyBorder="1" applyAlignment="1">
      <alignment/>
    </xf>
    <xf numFmtId="0" fontId="90" fillId="0" borderId="10" xfId="0" applyFont="1" applyBorder="1" applyAlignment="1">
      <alignment vertical="center" shrinkToFit="1"/>
    </xf>
    <xf numFmtId="0" fontId="25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/>
    </xf>
    <xf numFmtId="0" fontId="25" fillId="0" borderId="10" xfId="0" applyFont="1" applyBorder="1" applyAlignment="1">
      <alignment horizontal="left" vertical="center" shrinkToFit="1"/>
    </xf>
    <xf numFmtId="0" fontId="25" fillId="0" borderId="10" xfId="0" applyFont="1" applyBorder="1" applyAlignment="1">
      <alignment horizontal="center" vertical="center" shrinkToFit="1"/>
    </xf>
    <xf numFmtId="38" fontId="25" fillId="0" borderId="10" xfId="49" applyFont="1" applyBorder="1" applyAlignment="1">
      <alignment vertical="center" shrinkToFit="1"/>
    </xf>
    <xf numFmtId="0" fontId="27" fillId="0" borderId="10" xfId="0" applyFont="1" applyBorder="1" applyAlignment="1">
      <alignment vertical="center" shrinkToFit="1"/>
    </xf>
    <xf numFmtId="0" fontId="27" fillId="0" borderId="10" xfId="0" applyFont="1" applyBorder="1" applyAlignment="1">
      <alignment horizontal="left" vertical="center" shrinkToFit="1"/>
    </xf>
    <xf numFmtId="0" fontId="27" fillId="0" borderId="10" xfId="0" applyFont="1" applyBorder="1" applyAlignment="1">
      <alignment horizontal="center" vertical="center" shrinkToFit="1"/>
    </xf>
    <xf numFmtId="38" fontId="27" fillId="0" borderId="10" xfId="49" applyFont="1" applyBorder="1" applyAlignment="1">
      <alignment horizontal="right" vertical="center" shrinkToFit="1"/>
    </xf>
    <xf numFmtId="0" fontId="27" fillId="34" borderId="10" xfId="0" applyFont="1" applyFill="1" applyBorder="1" applyAlignment="1">
      <alignment vertical="center" shrinkToFit="1"/>
    </xf>
    <xf numFmtId="0" fontId="27" fillId="34" borderId="10" xfId="0" applyFont="1" applyFill="1" applyBorder="1" applyAlignment="1">
      <alignment horizontal="left" vertical="center" shrinkToFit="1"/>
    </xf>
    <xf numFmtId="0" fontId="27" fillId="34" borderId="10" xfId="0" applyFont="1" applyFill="1" applyBorder="1" applyAlignment="1">
      <alignment horizontal="center" vertical="center" shrinkToFit="1"/>
    </xf>
    <xf numFmtId="38" fontId="27" fillId="34" borderId="10" xfId="49" applyFont="1" applyFill="1" applyBorder="1" applyAlignment="1">
      <alignment horizontal="right" vertical="center" shrinkToFit="1"/>
    </xf>
    <xf numFmtId="0" fontId="88" fillId="0" borderId="10" xfId="0" applyFont="1" applyBorder="1" applyAlignment="1">
      <alignment horizontal="center" vertical="center" shrinkToFit="1"/>
    </xf>
    <xf numFmtId="38" fontId="88" fillId="0" borderId="10" xfId="49" applyFont="1" applyBorder="1" applyAlignment="1">
      <alignment vertical="center" shrinkToFit="1"/>
    </xf>
    <xf numFmtId="38" fontId="26" fillId="0" borderId="10" xfId="49" applyFont="1" applyBorder="1" applyAlignment="1">
      <alignment vertical="center" shrinkToFit="1"/>
    </xf>
    <xf numFmtId="0" fontId="28" fillId="0" borderId="10" xfId="0" applyFont="1" applyBorder="1" applyAlignment="1">
      <alignment vertical="center" shrinkToFit="1"/>
    </xf>
    <xf numFmtId="0" fontId="28" fillId="0" borderId="10" xfId="0" applyFont="1" applyBorder="1" applyAlignment="1">
      <alignment horizontal="left" vertical="center" shrinkToFit="1"/>
    </xf>
    <xf numFmtId="0" fontId="28" fillId="0" borderId="10" xfId="0" applyFont="1" applyBorder="1" applyAlignment="1">
      <alignment horizontal="center" vertical="center" shrinkToFit="1"/>
    </xf>
    <xf numFmtId="38" fontId="28" fillId="0" borderId="10" xfId="49" applyFont="1" applyBorder="1" applyAlignment="1">
      <alignment vertical="center" shrinkToFit="1"/>
    </xf>
    <xf numFmtId="176" fontId="25" fillId="35" borderId="10" xfId="0" applyNumberFormat="1" applyFont="1" applyFill="1" applyBorder="1" applyAlignment="1">
      <alignment horizontal="right" vertical="center" shrinkToFit="1"/>
    </xf>
    <xf numFmtId="0" fontId="25" fillId="0" borderId="13" xfId="0" applyFont="1" applyBorder="1" applyAlignment="1">
      <alignment horizontal="center" vertical="center" shrinkToFit="1"/>
    </xf>
    <xf numFmtId="0" fontId="88" fillId="0" borderId="13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shrinkToFit="1"/>
    </xf>
    <xf numFmtId="0" fontId="90" fillId="0" borderId="10" xfId="0" applyFont="1" applyBorder="1" applyAlignment="1">
      <alignment vertical="center"/>
    </xf>
    <xf numFmtId="0" fontId="90" fillId="0" borderId="13" xfId="0" applyFont="1" applyBorder="1" applyAlignment="1">
      <alignment horizontal="center" vertical="center" shrinkToFit="1"/>
    </xf>
    <xf numFmtId="38" fontId="90" fillId="0" borderId="10" xfId="49" applyFont="1" applyBorder="1" applyAlignment="1">
      <alignment vertical="center"/>
    </xf>
    <xf numFmtId="0" fontId="88" fillId="34" borderId="10" xfId="0" applyFont="1" applyFill="1" applyBorder="1" applyAlignment="1">
      <alignment horizontal="center" vertical="center" shrinkToFit="1"/>
    </xf>
    <xf numFmtId="0" fontId="90" fillId="0" borderId="10" xfId="0" applyFont="1" applyBorder="1" applyAlignment="1">
      <alignment horizontal="center" vertical="center" shrinkToFit="1"/>
    </xf>
    <xf numFmtId="38" fontId="25" fillId="35" borderId="10" xfId="49" applyFont="1" applyFill="1" applyBorder="1" applyAlignment="1">
      <alignment horizontal="right" vertical="center" shrinkToFit="1"/>
    </xf>
    <xf numFmtId="38" fontId="26" fillId="0" borderId="10" xfId="49" applyFont="1" applyBorder="1" applyAlignment="1">
      <alignment vertical="center"/>
    </xf>
    <xf numFmtId="0" fontId="88" fillId="0" borderId="10" xfId="0" applyFont="1" applyBorder="1" applyAlignment="1">
      <alignment vertical="center"/>
    </xf>
    <xf numFmtId="0" fontId="91" fillId="0" borderId="10" xfId="0" applyFont="1" applyBorder="1" applyAlignment="1">
      <alignment vertical="center" shrinkToFit="1"/>
    </xf>
    <xf numFmtId="0" fontId="91" fillId="0" borderId="10" xfId="0" applyFont="1" applyBorder="1" applyAlignment="1">
      <alignment horizontal="left" vertical="center" shrinkToFit="1"/>
    </xf>
    <xf numFmtId="0" fontId="91" fillId="0" borderId="10" xfId="0" applyFont="1" applyBorder="1" applyAlignment="1">
      <alignment horizontal="center" vertical="center" shrinkToFit="1"/>
    </xf>
    <xf numFmtId="38" fontId="91" fillId="0" borderId="10" xfId="49" applyFont="1" applyBorder="1" applyAlignment="1">
      <alignment vertical="center" shrinkToFit="1"/>
    </xf>
    <xf numFmtId="0" fontId="89" fillId="0" borderId="10" xfId="0" applyFont="1" applyBorder="1" applyAlignment="1">
      <alignment horizontal="center" vertical="center" shrinkToFit="1"/>
    </xf>
    <xf numFmtId="38" fontId="89" fillId="0" borderId="10" xfId="49" applyFont="1" applyBorder="1" applyAlignment="1">
      <alignment vertical="center"/>
    </xf>
    <xf numFmtId="0" fontId="25" fillId="0" borderId="11" xfId="0" applyFont="1" applyBorder="1" applyAlignment="1">
      <alignment horizontal="left" vertical="center" shrinkToFit="1"/>
    </xf>
    <xf numFmtId="0" fontId="25" fillId="0" borderId="11" xfId="0" applyFont="1" applyBorder="1" applyAlignment="1">
      <alignment horizontal="center" vertical="center" shrinkToFit="1"/>
    </xf>
    <xf numFmtId="38" fontId="25" fillId="0" borderId="16" xfId="49" applyFont="1" applyBorder="1" applyAlignment="1">
      <alignment vertical="center" shrinkToFit="1"/>
    </xf>
    <xf numFmtId="0" fontId="25" fillId="0" borderId="17" xfId="0" applyFont="1" applyBorder="1" applyAlignment="1">
      <alignment vertical="center" shrinkToFit="1"/>
    </xf>
    <xf numFmtId="38" fontId="25" fillId="0" borderId="18" xfId="49" applyFont="1" applyBorder="1" applyAlignment="1">
      <alignment vertical="center" shrinkToFit="1"/>
    </xf>
    <xf numFmtId="0" fontId="26" fillId="0" borderId="17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8" xfId="0" applyFont="1" applyBorder="1" applyAlignment="1">
      <alignment/>
    </xf>
    <xf numFmtId="0" fontId="27" fillId="0" borderId="17" xfId="0" applyFont="1" applyBorder="1" applyAlignment="1">
      <alignment vertical="center" shrinkToFit="1"/>
    </xf>
    <xf numFmtId="176" fontId="27" fillId="0" borderId="18" xfId="0" applyNumberFormat="1" applyFont="1" applyBorder="1" applyAlignment="1">
      <alignment horizontal="right" vertical="center" shrinkToFit="1"/>
    </xf>
    <xf numFmtId="0" fontId="27" fillId="34" borderId="17" xfId="0" applyFont="1" applyFill="1" applyBorder="1" applyAlignment="1">
      <alignment vertical="center" shrinkToFit="1"/>
    </xf>
    <xf numFmtId="176" fontId="27" fillId="34" borderId="18" xfId="0" applyNumberFormat="1" applyFont="1" applyFill="1" applyBorder="1" applyAlignment="1">
      <alignment horizontal="right" vertical="center" shrinkToFit="1"/>
    </xf>
    <xf numFmtId="0" fontId="90" fillId="0" borderId="17" xfId="0" applyFont="1" applyBorder="1" applyAlignment="1">
      <alignment horizontal="left" vertical="center"/>
    </xf>
    <xf numFmtId="0" fontId="90" fillId="0" borderId="10" xfId="0" applyFont="1" applyBorder="1" applyAlignment="1">
      <alignment horizontal="left" vertical="center"/>
    </xf>
    <xf numFmtId="0" fontId="27" fillId="0" borderId="19" xfId="0" applyFont="1" applyBorder="1" applyAlignment="1">
      <alignment vertical="center" shrinkToFit="1"/>
    </xf>
    <xf numFmtId="0" fontId="27" fillId="0" borderId="20" xfId="0" applyFont="1" applyBorder="1" applyAlignment="1">
      <alignment horizontal="left" vertical="center" shrinkToFit="1"/>
    </xf>
    <xf numFmtId="0" fontId="27" fillId="0" borderId="20" xfId="0" applyFont="1" applyBorder="1" applyAlignment="1">
      <alignment horizontal="center" vertical="center" shrinkToFit="1"/>
    </xf>
    <xf numFmtId="176" fontId="27" fillId="0" borderId="21" xfId="0" applyNumberFormat="1" applyFont="1" applyBorder="1" applyAlignment="1">
      <alignment horizontal="right" vertical="center" shrinkToFit="1"/>
    </xf>
    <xf numFmtId="0" fontId="88" fillId="0" borderId="15" xfId="0" applyFont="1" applyBorder="1" applyAlignment="1">
      <alignment vertical="center" shrinkToFit="1"/>
    </xf>
    <xf numFmtId="0" fontId="88" fillId="0" borderId="11" xfId="0" applyFont="1" applyBorder="1" applyAlignment="1">
      <alignment vertical="center" shrinkToFit="1"/>
    </xf>
    <xf numFmtId="38" fontId="90" fillId="0" borderId="16" xfId="49" applyFont="1" applyBorder="1" applyAlignment="1">
      <alignment vertical="center" shrinkToFit="1"/>
    </xf>
    <xf numFmtId="0" fontId="26" fillId="0" borderId="17" xfId="0" applyFont="1" applyBorder="1" applyAlignment="1">
      <alignment vertical="center"/>
    </xf>
    <xf numFmtId="38" fontId="90" fillId="0" borderId="18" xfId="49" applyFont="1" applyBorder="1" applyAlignment="1">
      <alignment vertical="center" shrinkToFit="1"/>
    </xf>
    <xf numFmtId="0" fontId="28" fillId="0" borderId="17" xfId="0" applyFont="1" applyBorder="1" applyAlignment="1">
      <alignment vertical="center" shrinkToFit="1"/>
    </xf>
    <xf numFmtId="38" fontId="90" fillId="0" borderId="18" xfId="49" applyFont="1" applyBorder="1" applyAlignment="1">
      <alignment vertical="center"/>
    </xf>
    <xf numFmtId="0" fontId="27" fillId="0" borderId="11" xfId="0" applyFont="1" applyBorder="1" applyAlignment="1">
      <alignment horizontal="center" vertical="center" shrinkToFit="1"/>
    </xf>
    <xf numFmtId="38" fontId="27" fillId="34" borderId="16" xfId="49" applyFont="1" applyFill="1" applyBorder="1" applyAlignment="1">
      <alignment horizontal="right" vertical="center" shrinkToFit="1"/>
    </xf>
    <xf numFmtId="38" fontId="25" fillId="35" borderId="21" xfId="49" applyFont="1" applyFill="1" applyBorder="1" applyAlignment="1">
      <alignment horizontal="right" vertical="center" shrinkToFit="1"/>
    </xf>
    <xf numFmtId="38" fontId="90" fillId="0" borderId="21" xfId="49" applyFont="1" applyBorder="1" applyAlignment="1">
      <alignment vertical="center"/>
    </xf>
    <xf numFmtId="0" fontId="0" fillId="34" borderId="0" xfId="0" applyFill="1" applyAlignment="1">
      <alignment horizontal="left"/>
    </xf>
    <xf numFmtId="0" fontId="25" fillId="0" borderId="22" xfId="0" applyFont="1" applyBorder="1" applyAlignment="1">
      <alignment horizontal="center" vertical="center" shrinkToFit="1"/>
    </xf>
    <xf numFmtId="0" fontId="25" fillId="0" borderId="23" xfId="0" applyFont="1" applyBorder="1" applyAlignment="1">
      <alignment horizontal="center" vertical="center" shrinkToFit="1"/>
    </xf>
    <xf numFmtId="0" fontId="23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left" vertical="center" shrinkToFit="1"/>
    </xf>
    <xf numFmtId="0" fontId="5" fillId="33" borderId="0" xfId="0" applyFont="1" applyFill="1" applyBorder="1" applyAlignment="1">
      <alignment vertical="center" shrinkToFit="1"/>
    </xf>
    <xf numFmtId="0" fontId="22" fillId="0" borderId="24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13" fillId="34" borderId="0" xfId="0" applyFont="1" applyFill="1" applyAlignment="1">
      <alignment horizontal="left" shrinkToFit="1"/>
    </xf>
    <xf numFmtId="0" fontId="11" fillId="34" borderId="0" xfId="0" applyFont="1" applyFill="1" applyAlignment="1">
      <alignment horizontal="left"/>
    </xf>
    <xf numFmtId="0" fontId="18" fillId="36" borderId="26" xfId="0" applyFont="1" applyFill="1" applyBorder="1" applyAlignment="1">
      <alignment horizontal="center" vertical="center" shrinkToFit="1"/>
    </xf>
    <xf numFmtId="0" fontId="18" fillId="36" borderId="24" xfId="0" applyFont="1" applyFill="1" applyBorder="1" applyAlignment="1">
      <alignment horizontal="center" vertical="center" shrinkToFit="1"/>
    </xf>
    <xf numFmtId="0" fontId="19" fillId="0" borderId="26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20" fillId="36" borderId="24" xfId="0" applyFont="1" applyFill="1" applyBorder="1" applyAlignment="1">
      <alignment horizontal="left" vertical="center" shrinkToFit="1"/>
    </xf>
    <xf numFmtId="0" fontId="20" fillId="36" borderId="0" xfId="0" applyFont="1" applyFill="1" applyBorder="1" applyAlignment="1">
      <alignment horizontal="left" vertical="center" shrinkToFit="1"/>
    </xf>
    <xf numFmtId="5" fontId="20" fillId="36" borderId="0" xfId="0" applyNumberFormat="1" applyFont="1" applyFill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shrinkToFit="1"/>
    </xf>
    <xf numFmtId="0" fontId="25" fillId="0" borderId="32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5" fontId="20" fillId="36" borderId="10" xfId="0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1" fillId="34" borderId="0" xfId="0" applyFont="1" applyFill="1" applyBorder="1" applyAlignment="1">
      <alignment horizontal="center" vertical="center" shrinkToFit="1"/>
    </xf>
    <xf numFmtId="0" fontId="20" fillId="36" borderId="29" xfId="0" applyFont="1" applyFill="1" applyBorder="1" applyAlignment="1">
      <alignment horizontal="left" vertical="center" shrinkToFit="1"/>
    </xf>
    <xf numFmtId="0" fontId="20" fillId="36" borderId="30" xfId="0" applyFont="1" applyFill="1" applyBorder="1" applyAlignment="1">
      <alignment horizontal="left" vertical="center" shrinkToFi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46</xdr:row>
      <xdr:rowOff>114300</xdr:rowOff>
    </xdr:from>
    <xdr:to>
      <xdr:col>5</xdr:col>
      <xdr:colOff>733425</xdr:colOff>
      <xdr:row>49</xdr:row>
      <xdr:rowOff>114300</xdr:rowOff>
    </xdr:to>
    <xdr:sp>
      <xdr:nvSpPr>
        <xdr:cNvPr id="1" name="角丸四角形 1"/>
        <xdr:cNvSpPr>
          <a:spLocks/>
        </xdr:cNvSpPr>
      </xdr:nvSpPr>
      <xdr:spPr>
        <a:xfrm>
          <a:off x="1019175" y="11068050"/>
          <a:ext cx="5010150" cy="685800"/>
        </a:xfrm>
        <a:prstGeom prst="roundRect">
          <a:avLst/>
        </a:prstGeom>
        <a:solidFill>
          <a:srgbClr val="0000FF"/>
        </a:solidFill>
        <a:ln w="1905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FF00"/>
              </a:solidFill>
            </a:rPr>
            <a:t>機器の構成図は、別シートに記載してます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123825</xdr:rowOff>
    </xdr:from>
    <xdr:to>
      <xdr:col>12</xdr:col>
      <xdr:colOff>361950</xdr:colOff>
      <xdr:row>34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23825"/>
          <a:ext cx="11191875" cy="5886450"/>
        </a:xfrm>
        <a:prstGeom prst="rect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5</xdr:col>
      <xdr:colOff>647700</xdr:colOff>
      <xdr:row>11</xdr:row>
      <xdr:rowOff>76200</xdr:rowOff>
    </xdr:from>
    <xdr:to>
      <xdr:col>5</xdr:col>
      <xdr:colOff>771525</xdr:colOff>
      <xdr:row>12</xdr:row>
      <xdr:rowOff>57150</xdr:rowOff>
    </xdr:to>
    <xdr:sp>
      <xdr:nvSpPr>
        <xdr:cNvPr id="2" name="Oval 91"/>
        <xdr:cNvSpPr>
          <a:spLocks/>
        </xdr:cNvSpPr>
      </xdr:nvSpPr>
      <xdr:spPr>
        <a:xfrm>
          <a:off x="5648325" y="1962150"/>
          <a:ext cx="123825" cy="152400"/>
        </a:xfrm>
        <a:prstGeom prst="ellipse">
          <a:avLst/>
        </a:prstGeom>
        <a:solidFill>
          <a:srgbClr val="FFFFFF"/>
        </a:solidFill>
        <a:ln w="285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12</xdr:row>
      <xdr:rowOff>47625</xdr:rowOff>
    </xdr:from>
    <xdr:to>
      <xdr:col>3</xdr:col>
      <xdr:colOff>838200</xdr:colOff>
      <xdr:row>13</xdr:row>
      <xdr:rowOff>9525</xdr:rowOff>
    </xdr:to>
    <xdr:sp>
      <xdr:nvSpPr>
        <xdr:cNvPr id="3" name="Oval 86"/>
        <xdr:cNvSpPr>
          <a:spLocks/>
        </xdr:cNvSpPr>
      </xdr:nvSpPr>
      <xdr:spPr>
        <a:xfrm>
          <a:off x="4105275" y="2105025"/>
          <a:ext cx="133350" cy="133350"/>
        </a:xfrm>
        <a:prstGeom prst="ellips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12</xdr:row>
      <xdr:rowOff>47625</xdr:rowOff>
    </xdr:from>
    <xdr:to>
      <xdr:col>3</xdr:col>
      <xdr:colOff>666750</xdr:colOff>
      <xdr:row>13</xdr:row>
      <xdr:rowOff>19050</xdr:rowOff>
    </xdr:to>
    <xdr:sp>
      <xdr:nvSpPr>
        <xdr:cNvPr id="4" name="Oval 87"/>
        <xdr:cNvSpPr>
          <a:spLocks/>
        </xdr:cNvSpPr>
      </xdr:nvSpPr>
      <xdr:spPr>
        <a:xfrm>
          <a:off x="3924300" y="2105025"/>
          <a:ext cx="142875" cy="142875"/>
        </a:xfrm>
        <a:prstGeom prst="ellips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12</xdr:row>
      <xdr:rowOff>123825</xdr:rowOff>
    </xdr:from>
    <xdr:to>
      <xdr:col>3</xdr:col>
      <xdr:colOff>800100</xdr:colOff>
      <xdr:row>14</xdr:row>
      <xdr:rowOff>161925</xdr:rowOff>
    </xdr:to>
    <xdr:sp>
      <xdr:nvSpPr>
        <xdr:cNvPr id="5" name="Rectangle 82"/>
        <xdr:cNvSpPr>
          <a:spLocks/>
        </xdr:cNvSpPr>
      </xdr:nvSpPr>
      <xdr:spPr>
        <a:xfrm>
          <a:off x="4086225" y="2181225"/>
          <a:ext cx="114300" cy="381000"/>
        </a:xfrm>
        <a:prstGeom prst="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12</xdr:row>
      <xdr:rowOff>123825</xdr:rowOff>
    </xdr:from>
    <xdr:to>
      <xdr:col>3</xdr:col>
      <xdr:colOff>838200</xdr:colOff>
      <xdr:row>14</xdr:row>
      <xdr:rowOff>161925</xdr:rowOff>
    </xdr:to>
    <xdr:sp>
      <xdr:nvSpPr>
        <xdr:cNvPr id="6" name="Rectangle 83"/>
        <xdr:cNvSpPr>
          <a:spLocks/>
        </xdr:cNvSpPr>
      </xdr:nvSpPr>
      <xdr:spPr>
        <a:xfrm>
          <a:off x="4124325" y="2181225"/>
          <a:ext cx="114300" cy="381000"/>
        </a:xfrm>
        <a:prstGeom prst="rect">
          <a:avLst/>
        </a:prstGeom>
        <a:solidFill>
          <a:srgbClr val="FFFFFF"/>
        </a:solidFill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12</xdr:row>
      <xdr:rowOff>123825</xdr:rowOff>
    </xdr:from>
    <xdr:to>
      <xdr:col>3</xdr:col>
      <xdr:colOff>628650</xdr:colOff>
      <xdr:row>14</xdr:row>
      <xdr:rowOff>161925</xdr:rowOff>
    </xdr:to>
    <xdr:sp>
      <xdr:nvSpPr>
        <xdr:cNvPr id="7" name="Rectangle 84"/>
        <xdr:cNvSpPr>
          <a:spLocks/>
        </xdr:cNvSpPr>
      </xdr:nvSpPr>
      <xdr:spPr>
        <a:xfrm>
          <a:off x="3914775" y="2181225"/>
          <a:ext cx="114300" cy="381000"/>
        </a:xfrm>
        <a:prstGeom prst="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12</xdr:row>
      <xdr:rowOff>123825</xdr:rowOff>
    </xdr:from>
    <xdr:to>
      <xdr:col>3</xdr:col>
      <xdr:colOff>666750</xdr:colOff>
      <xdr:row>14</xdr:row>
      <xdr:rowOff>161925</xdr:rowOff>
    </xdr:to>
    <xdr:sp>
      <xdr:nvSpPr>
        <xdr:cNvPr id="8" name="Rectangle 85"/>
        <xdr:cNvSpPr>
          <a:spLocks/>
        </xdr:cNvSpPr>
      </xdr:nvSpPr>
      <xdr:spPr>
        <a:xfrm>
          <a:off x="3952875" y="2181225"/>
          <a:ext cx="114300" cy="381000"/>
        </a:xfrm>
        <a:prstGeom prst="rect">
          <a:avLst/>
        </a:prstGeom>
        <a:solidFill>
          <a:srgbClr val="FFFFFF"/>
        </a:solidFill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1333500</xdr:colOff>
      <xdr:row>23</xdr:row>
      <xdr:rowOff>66675</xdr:rowOff>
    </xdr:from>
    <xdr:to>
      <xdr:col>9</xdr:col>
      <xdr:colOff>3019425</xdr:colOff>
      <xdr:row>31</xdr:row>
      <xdr:rowOff>152400</xdr:rowOff>
    </xdr:to>
    <xdr:sp>
      <xdr:nvSpPr>
        <xdr:cNvPr id="9" name="Oval 4"/>
        <xdr:cNvSpPr>
          <a:spLocks/>
        </xdr:cNvSpPr>
      </xdr:nvSpPr>
      <xdr:spPr>
        <a:xfrm rot="2100000">
          <a:off x="7829550" y="4048125"/>
          <a:ext cx="1685925" cy="1457325"/>
        </a:xfrm>
        <a:prstGeom prst="ellips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23</xdr:row>
      <xdr:rowOff>171450</xdr:rowOff>
    </xdr:from>
    <xdr:to>
      <xdr:col>5</xdr:col>
      <xdr:colOff>628650</xdr:colOff>
      <xdr:row>25</xdr:row>
      <xdr:rowOff>76200</xdr:rowOff>
    </xdr:to>
    <xdr:sp>
      <xdr:nvSpPr>
        <xdr:cNvPr id="10" name="Line 6"/>
        <xdr:cNvSpPr>
          <a:spLocks/>
        </xdr:cNvSpPr>
      </xdr:nvSpPr>
      <xdr:spPr>
        <a:xfrm flipV="1">
          <a:off x="5057775" y="4152900"/>
          <a:ext cx="571500" cy="247650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1819275</xdr:colOff>
      <xdr:row>20</xdr:row>
      <xdr:rowOff>76200</xdr:rowOff>
    </xdr:from>
    <xdr:to>
      <xdr:col>9</xdr:col>
      <xdr:colOff>2057400</xdr:colOff>
      <xdr:row>21</xdr:row>
      <xdr:rowOff>47625</xdr:rowOff>
    </xdr:to>
    <xdr:sp>
      <xdr:nvSpPr>
        <xdr:cNvPr id="11" name="Line 8"/>
        <xdr:cNvSpPr>
          <a:spLocks/>
        </xdr:cNvSpPr>
      </xdr:nvSpPr>
      <xdr:spPr>
        <a:xfrm flipV="1">
          <a:off x="8315325" y="3543300"/>
          <a:ext cx="238125" cy="142875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714375</xdr:colOff>
      <xdr:row>9</xdr:row>
      <xdr:rowOff>9525</xdr:rowOff>
    </xdr:from>
    <xdr:to>
      <xdr:col>9</xdr:col>
      <xdr:colOff>2352675</xdr:colOff>
      <xdr:row>16</xdr:row>
      <xdr:rowOff>28575</xdr:rowOff>
    </xdr:to>
    <xdr:sp>
      <xdr:nvSpPr>
        <xdr:cNvPr id="12" name="Line 10"/>
        <xdr:cNvSpPr>
          <a:spLocks/>
        </xdr:cNvSpPr>
      </xdr:nvSpPr>
      <xdr:spPr>
        <a:xfrm flipH="1">
          <a:off x="7210425" y="1552575"/>
          <a:ext cx="1638300" cy="1257300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1152525</xdr:colOff>
      <xdr:row>11</xdr:row>
      <xdr:rowOff>38100</xdr:rowOff>
    </xdr:from>
    <xdr:to>
      <xdr:col>9</xdr:col>
      <xdr:colOff>2847975</xdr:colOff>
      <xdr:row>17</xdr:row>
      <xdr:rowOff>152400</xdr:rowOff>
    </xdr:to>
    <xdr:sp>
      <xdr:nvSpPr>
        <xdr:cNvPr id="13" name="Line 11"/>
        <xdr:cNvSpPr>
          <a:spLocks/>
        </xdr:cNvSpPr>
      </xdr:nvSpPr>
      <xdr:spPr>
        <a:xfrm flipH="1">
          <a:off x="7648575" y="1924050"/>
          <a:ext cx="1695450" cy="1181100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26</xdr:row>
      <xdr:rowOff>19050</xdr:rowOff>
    </xdr:from>
    <xdr:to>
      <xdr:col>6</xdr:col>
      <xdr:colOff>314325</xdr:colOff>
      <xdr:row>27</xdr:row>
      <xdr:rowOff>47625</xdr:rowOff>
    </xdr:to>
    <xdr:sp>
      <xdr:nvSpPr>
        <xdr:cNvPr id="14" name="Line 12"/>
        <xdr:cNvSpPr>
          <a:spLocks/>
        </xdr:cNvSpPr>
      </xdr:nvSpPr>
      <xdr:spPr>
        <a:xfrm flipV="1">
          <a:off x="5715000" y="4514850"/>
          <a:ext cx="371475" cy="200025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152400</xdr:rowOff>
    </xdr:from>
    <xdr:to>
      <xdr:col>2</xdr:col>
      <xdr:colOff>1352550</xdr:colOff>
      <xdr:row>3</xdr:row>
      <xdr:rowOff>152400</xdr:rowOff>
    </xdr:to>
    <xdr:sp>
      <xdr:nvSpPr>
        <xdr:cNvPr id="15" name="Rectangle 13"/>
        <xdr:cNvSpPr>
          <a:spLocks/>
        </xdr:cNvSpPr>
      </xdr:nvSpPr>
      <xdr:spPr>
        <a:xfrm>
          <a:off x="304800" y="152400"/>
          <a:ext cx="1381125" cy="514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接触圧測定器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体圧</a:t>
          </a:r>
          <a:r>
            <a:rPr lang="en-US" cap="none" sz="1200" b="0" i="0" u="none" baseline="0">
              <a:solidFill>
                <a:srgbClr val="FFFFFF"/>
              </a:solidFill>
            </a:rPr>
            <a:t>/</a:t>
          </a:r>
          <a:r>
            <a:rPr lang="en-US" cap="none" sz="1200" b="0" i="0" u="none" baseline="0">
              <a:solidFill>
                <a:srgbClr val="FFFFFF"/>
              </a:solidFill>
            </a:rPr>
            <a:t>拘束圧</a:t>
          </a:r>
        </a:p>
      </xdr:txBody>
    </xdr:sp>
    <xdr:clientData/>
  </xdr:twoCellAnchor>
  <xdr:oneCellAnchor>
    <xdr:from>
      <xdr:col>9</xdr:col>
      <xdr:colOff>2047875</xdr:colOff>
      <xdr:row>2</xdr:row>
      <xdr:rowOff>0</xdr:rowOff>
    </xdr:from>
    <xdr:ext cx="1619250" cy="219075"/>
    <xdr:sp>
      <xdr:nvSpPr>
        <xdr:cNvPr id="16" name="Rectangle 14"/>
        <xdr:cNvSpPr>
          <a:spLocks/>
        </xdr:cNvSpPr>
      </xdr:nvSpPr>
      <xdr:spPr>
        <a:xfrm>
          <a:off x="8543925" y="342900"/>
          <a:ext cx="16192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⑦皮膚血流計（相対変化）</a:t>
          </a:r>
        </a:p>
      </xdr:txBody>
    </xdr:sp>
    <xdr:clientData/>
  </xdr:oneCellAnchor>
  <xdr:oneCellAnchor>
    <xdr:from>
      <xdr:col>10</xdr:col>
      <xdr:colOff>47625</xdr:colOff>
      <xdr:row>7</xdr:row>
      <xdr:rowOff>76200</xdr:rowOff>
    </xdr:from>
    <xdr:ext cx="1781175" cy="371475"/>
    <xdr:sp>
      <xdr:nvSpPr>
        <xdr:cNvPr id="17" name="Rectangle 15"/>
        <xdr:cNvSpPr>
          <a:spLocks/>
        </xdr:cNvSpPr>
      </xdr:nvSpPr>
      <xdr:spPr>
        <a:xfrm>
          <a:off x="9772650" y="1276350"/>
          <a:ext cx="17811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⑲筋・血管組織（深部層）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血液酸素飽和度変化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9</xdr:col>
      <xdr:colOff>1028700</xdr:colOff>
      <xdr:row>29</xdr:row>
      <xdr:rowOff>0</xdr:rowOff>
    </xdr:from>
    <xdr:to>
      <xdr:col>9</xdr:col>
      <xdr:colOff>3133725</xdr:colOff>
      <xdr:row>31</xdr:row>
      <xdr:rowOff>171450</xdr:rowOff>
    </xdr:to>
    <xdr:sp>
      <xdr:nvSpPr>
        <xdr:cNvPr id="18" name="Rectangle 17"/>
        <xdr:cNvSpPr>
          <a:spLocks/>
        </xdr:cNvSpPr>
      </xdr:nvSpPr>
      <xdr:spPr>
        <a:xfrm>
          <a:off x="7524750" y="5010150"/>
          <a:ext cx="2105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パソコン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Windows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5</xdr:col>
      <xdr:colOff>342900</xdr:colOff>
      <xdr:row>31</xdr:row>
      <xdr:rowOff>9525</xdr:rowOff>
    </xdr:from>
    <xdr:ext cx="1285875" cy="219075"/>
    <xdr:sp>
      <xdr:nvSpPr>
        <xdr:cNvPr id="19" name="Rectangle 18"/>
        <xdr:cNvSpPr>
          <a:spLocks/>
        </xdr:cNvSpPr>
      </xdr:nvSpPr>
      <xdr:spPr>
        <a:xfrm>
          <a:off x="5343525" y="5362575"/>
          <a:ext cx="1285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⑩貼付け温度センサ</a:t>
          </a:r>
        </a:p>
      </xdr:txBody>
    </xdr:sp>
    <xdr:clientData/>
  </xdr:oneCellAnchor>
  <xdr:oneCellAnchor>
    <xdr:from>
      <xdr:col>3</xdr:col>
      <xdr:colOff>57150</xdr:colOff>
      <xdr:row>1</xdr:row>
      <xdr:rowOff>95250</xdr:rowOff>
    </xdr:from>
    <xdr:ext cx="1809750" cy="200025"/>
    <xdr:sp>
      <xdr:nvSpPr>
        <xdr:cNvPr id="20" name="Rectangle 20"/>
        <xdr:cNvSpPr>
          <a:spLocks/>
        </xdr:cNvSpPr>
      </xdr:nvSpPr>
      <xdr:spPr>
        <a:xfrm>
          <a:off x="3457575" y="266700"/>
          <a:ext cx="1809750" cy="200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①表示付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多点型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5,10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oneCellAnchor>
  <xdr:twoCellAnchor>
    <xdr:from>
      <xdr:col>3</xdr:col>
      <xdr:colOff>762000</xdr:colOff>
      <xdr:row>32</xdr:row>
      <xdr:rowOff>133350</xdr:rowOff>
    </xdr:from>
    <xdr:to>
      <xdr:col>8</xdr:col>
      <xdr:colOff>161925</xdr:colOff>
      <xdr:row>33</xdr:row>
      <xdr:rowOff>152400</xdr:rowOff>
    </xdr:to>
    <xdr:sp>
      <xdr:nvSpPr>
        <xdr:cNvPr id="21" name="Rectangle 22"/>
        <xdr:cNvSpPr>
          <a:spLocks/>
        </xdr:cNvSpPr>
      </xdr:nvSpPr>
      <xdr:spPr>
        <a:xfrm>
          <a:off x="4162425" y="5676900"/>
          <a:ext cx="2266950" cy="190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皮膚温</a:t>
          </a:r>
          <a:r>
            <a:rPr lang="en-US" cap="none" sz="1200" b="0" i="0" u="none" baseline="0">
              <a:solidFill>
                <a:srgbClr val="FFFFFF"/>
              </a:solidFill>
            </a:rPr>
            <a:t>/</a:t>
          </a:r>
          <a:r>
            <a:rPr lang="en-US" cap="none" sz="1200" b="0" i="0" u="none" baseline="0">
              <a:solidFill>
                <a:srgbClr val="FFFFFF"/>
              </a:solidFill>
            </a:rPr>
            <a:t>表面温度</a:t>
          </a:r>
        </a:p>
      </xdr:txBody>
    </xdr:sp>
    <xdr:clientData/>
  </xdr:twoCellAnchor>
  <xdr:oneCellAnchor>
    <xdr:from>
      <xdr:col>7</xdr:col>
      <xdr:colOff>28575</xdr:colOff>
      <xdr:row>23</xdr:row>
      <xdr:rowOff>9525</xdr:rowOff>
    </xdr:from>
    <xdr:ext cx="685800" cy="371475"/>
    <xdr:sp>
      <xdr:nvSpPr>
        <xdr:cNvPr id="22" name="Rectangle 25"/>
        <xdr:cNvSpPr>
          <a:spLocks/>
        </xdr:cNvSpPr>
      </xdr:nvSpPr>
      <xdr:spPr>
        <a:xfrm>
          <a:off x="6229350" y="3990975"/>
          <a:ext cx="685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⑱ハンディ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or 12ch</a:t>
          </a:r>
        </a:p>
      </xdr:txBody>
    </xdr:sp>
    <xdr:clientData/>
  </xdr:oneCellAnchor>
  <xdr:twoCellAnchor>
    <xdr:from>
      <xdr:col>9</xdr:col>
      <xdr:colOff>447675</xdr:colOff>
      <xdr:row>7</xdr:row>
      <xdr:rowOff>19050</xdr:rowOff>
    </xdr:from>
    <xdr:to>
      <xdr:col>9</xdr:col>
      <xdr:colOff>1619250</xdr:colOff>
      <xdr:row>10</xdr:row>
      <xdr:rowOff>95250</xdr:rowOff>
    </xdr:to>
    <xdr:sp>
      <xdr:nvSpPr>
        <xdr:cNvPr id="23" name="Line 29"/>
        <xdr:cNvSpPr>
          <a:spLocks/>
        </xdr:cNvSpPr>
      </xdr:nvSpPr>
      <xdr:spPr>
        <a:xfrm flipH="1">
          <a:off x="6943725" y="1219200"/>
          <a:ext cx="1171575" cy="590550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5</xdr:row>
      <xdr:rowOff>95250</xdr:rowOff>
    </xdr:from>
    <xdr:to>
      <xdr:col>9</xdr:col>
      <xdr:colOff>1438275</xdr:colOff>
      <xdr:row>6</xdr:row>
      <xdr:rowOff>85725</xdr:rowOff>
    </xdr:to>
    <xdr:sp>
      <xdr:nvSpPr>
        <xdr:cNvPr id="24" name="Rectangle 32"/>
        <xdr:cNvSpPr>
          <a:spLocks/>
        </xdr:cNvSpPr>
      </xdr:nvSpPr>
      <xdr:spPr>
        <a:xfrm>
          <a:off x="6867525" y="952500"/>
          <a:ext cx="1066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⑧プローブ</a:t>
          </a:r>
        </a:p>
      </xdr:txBody>
    </xdr:sp>
    <xdr:clientData/>
  </xdr:twoCellAnchor>
  <xdr:twoCellAnchor>
    <xdr:from>
      <xdr:col>9</xdr:col>
      <xdr:colOff>2552700</xdr:colOff>
      <xdr:row>13</xdr:row>
      <xdr:rowOff>152400</xdr:rowOff>
    </xdr:from>
    <xdr:to>
      <xdr:col>10</xdr:col>
      <xdr:colOff>438150</xdr:colOff>
      <xdr:row>14</xdr:row>
      <xdr:rowOff>152400</xdr:rowOff>
    </xdr:to>
    <xdr:sp>
      <xdr:nvSpPr>
        <xdr:cNvPr id="25" name="Rectangle 33"/>
        <xdr:cNvSpPr>
          <a:spLocks/>
        </xdr:cNvSpPr>
      </xdr:nvSpPr>
      <xdr:spPr>
        <a:xfrm>
          <a:off x="9048750" y="2381250"/>
          <a:ext cx="1114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送光</a:t>
          </a:r>
        </a:p>
      </xdr:txBody>
    </xdr:sp>
    <xdr:clientData/>
  </xdr:twoCellAnchor>
  <xdr:twoCellAnchor>
    <xdr:from>
      <xdr:col>9</xdr:col>
      <xdr:colOff>2314575</xdr:colOff>
      <xdr:row>12</xdr:row>
      <xdr:rowOff>114300</xdr:rowOff>
    </xdr:from>
    <xdr:to>
      <xdr:col>9</xdr:col>
      <xdr:colOff>2895600</xdr:colOff>
      <xdr:row>13</xdr:row>
      <xdr:rowOff>114300</xdr:rowOff>
    </xdr:to>
    <xdr:sp>
      <xdr:nvSpPr>
        <xdr:cNvPr id="26" name="Rectangle 34"/>
        <xdr:cNvSpPr>
          <a:spLocks/>
        </xdr:cNvSpPr>
      </xdr:nvSpPr>
      <xdr:spPr>
        <a:xfrm>
          <a:off x="8810625" y="2171700"/>
          <a:ext cx="581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受光</a:t>
          </a:r>
        </a:p>
      </xdr:txBody>
    </xdr:sp>
    <xdr:clientData/>
  </xdr:twoCellAnchor>
  <xdr:twoCellAnchor>
    <xdr:from>
      <xdr:col>9</xdr:col>
      <xdr:colOff>1771650</xdr:colOff>
      <xdr:row>14</xdr:row>
      <xdr:rowOff>66675</xdr:rowOff>
    </xdr:from>
    <xdr:to>
      <xdr:col>9</xdr:col>
      <xdr:colOff>2867025</xdr:colOff>
      <xdr:row>16</xdr:row>
      <xdr:rowOff>152400</xdr:rowOff>
    </xdr:to>
    <xdr:sp>
      <xdr:nvSpPr>
        <xdr:cNvPr id="27" name="Rectangle 35"/>
        <xdr:cNvSpPr>
          <a:spLocks/>
        </xdr:cNvSpPr>
      </xdr:nvSpPr>
      <xdr:spPr>
        <a:xfrm>
          <a:off x="8267700" y="2466975"/>
          <a:ext cx="10953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取付ホルダ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テープ</a:t>
          </a:r>
        </a:p>
      </xdr:txBody>
    </xdr:sp>
    <xdr:clientData/>
  </xdr:twoCellAnchor>
  <xdr:twoCellAnchor>
    <xdr:from>
      <xdr:col>2</xdr:col>
      <xdr:colOff>2333625</xdr:colOff>
      <xdr:row>3</xdr:row>
      <xdr:rowOff>76200</xdr:rowOff>
    </xdr:from>
    <xdr:to>
      <xdr:col>3</xdr:col>
      <xdr:colOff>9525</xdr:colOff>
      <xdr:row>7</xdr:row>
      <xdr:rowOff>76200</xdr:rowOff>
    </xdr:to>
    <xdr:sp>
      <xdr:nvSpPr>
        <xdr:cNvPr id="28" name="Rectangle 37"/>
        <xdr:cNvSpPr>
          <a:spLocks/>
        </xdr:cNvSpPr>
      </xdr:nvSpPr>
      <xdr:spPr>
        <a:xfrm>
          <a:off x="2667000" y="590550"/>
          <a:ext cx="7429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①本体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②拡張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②拡張</a:t>
          </a:r>
        </a:p>
      </xdr:txBody>
    </xdr:sp>
    <xdr:clientData/>
  </xdr:twoCellAnchor>
  <xdr:oneCellAnchor>
    <xdr:from>
      <xdr:col>9</xdr:col>
      <xdr:colOff>857250</xdr:colOff>
      <xdr:row>10</xdr:row>
      <xdr:rowOff>76200</xdr:rowOff>
    </xdr:from>
    <xdr:ext cx="438150" cy="200025"/>
    <xdr:sp>
      <xdr:nvSpPr>
        <xdr:cNvPr id="29" name="Rectangle 39"/>
        <xdr:cNvSpPr>
          <a:spLocks/>
        </xdr:cNvSpPr>
      </xdr:nvSpPr>
      <xdr:spPr>
        <a:xfrm>
          <a:off x="7353300" y="1790700"/>
          <a:ext cx="438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⑨両面</a:t>
          </a:r>
        </a:p>
      </xdr:txBody>
    </xdr:sp>
    <xdr:clientData/>
  </xdr:oneCellAnchor>
  <xdr:oneCellAnchor>
    <xdr:from>
      <xdr:col>2</xdr:col>
      <xdr:colOff>1838325</xdr:colOff>
      <xdr:row>14</xdr:row>
      <xdr:rowOff>9525</xdr:rowOff>
    </xdr:from>
    <xdr:ext cx="1000125" cy="209550"/>
    <xdr:sp>
      <xdr:nvSpPr>
        <xdr:cNvPr id="30" name="Rectangle 40"/>
        <xdr:cNvSpPr>
          <a:spLocks/>
        </xdr:cNvSpPr>
      </xdr:nvSpPr>
      <xdr:spPr>
        <a:xfrm>
          <a:off x="2171700" y="2409825"/>
          <a:ext cx="1000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⑥圧力校正セット</a:t>
          </a:r>
        </a:p>
      </xdr:txBody>
    </xdr:sp>
    <xdr:clientData/>
  </xdr:oneCellAnchor>
  <xdr:oneCellAnchor>
    <xdr:from>
      <xdr:col>2</xdr:col>
      <xdr:colOff>3028950</xdr:colOff>
      <xdr:row>29</xdr:row>
      <xdr:rowOff>104775</xdr:rowOff>
    </xdr:from>
    <xdr:ext cx="1000125" cy="219075"/>
    <xdr:sp>
      <xdr:nvSpPr>
        <xdr:cNvPr id="31" name="Rectangle 41"/>
        <xdr:cNvSpPr>
          <a:spLocks/>
        </xdr:cNvSpPr>
      </xdr:nvSpPr>
      <xdr:spPr>
        <a:xfrm>
          <a:off x="3362325" y="5114925"/>
          <a:ext cx="1000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⑫温湿度センサ</a:t>
          </a:r>
        </a:p>
      </xdr:txBody>
    </xdr:sp>
    <xdr:clientData/>
  </xdr:oneCellAnchor>
  <xdr:oneCellAnchor>
    <xdr:from>
      <xdr:col>2</xdr:col>
      <xdr:colOff>1200150</xdr:colOff>
      <xdr:row>30</xdr:row>
      <xdr:rowOff>76200</xdr:rowOff>
    </xdr:from>
    <xdr:ext cx="838200" cy="200025"/>
    <xdr:sp>
      <xdr:nvSpPr>
        <xdr:cNvPr id="32" name="Rectangle 42"/>
        <xdr:cNvSpPr>
          <a:spLocks/>
        </xdr:cNvSpPr>
      </xdr:nvSpPr>
      <xdr:spPr>
        <a:xfrm>
          <a:off x="1533525" y="525780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⑮湿度校正器</a:t>
          </a:r>
        </a:p>
      </xdr:txBody>
    </xdr:sp>
    <xdr:clientData/>
  </xdr:oneCellAnchor>
  <xdr:twoCellAnchor>
    <xdr:from>
      <xdr:col>2</xdr:col>
      <xdr:colOff>3038475</xdr:colOff>
      <xdr:row>24</xdr:row>
      <xdr:rowOff>76200</xdr:rowOff>
    </xdr:from>
    <xdr:to>
      <xdr:col>4</xdr:col>
      <xdr:colOff>76200</xdr:colOff>
      <xdr:row>26</xdr:row>
      <xdr:rowOff>76200</xdr:rowOff>
    </xdr:to>
    <xdr:sp>
      <xdr:nvSpPr>
        <xdr:cNvPr id="33" name="Rectangle 43"/>
        <xdr:cNvSpPr>
          <a:spLocks/>
        </xdr:cNvSpPr>
      </xdr:nvSpPr>
      <xdr:spPr>
        <a:xfrm>
          <a:off x="3371850" y="4229100"/>
          <a:ext cx="10858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⑬充電電源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AC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ｱﾀﾞﾌﾟﾀ</a:t>
          </a:r>
        </a:p>
      </xdr:txBody>
    </xdr:sp>
    <xdr:clientData/>
  </xdr:twoCellAnchor>
  <xdr:twoCellAnchor>
    <xdr:from>
      <xdr:col>2</xdr:col>
      <xdr:colOff>1419225</xdr:colOff>
      <xdr:row>32</xdr:row>
      <xdr:rowOff>133350</xdr:rowOff>
    </xdr:from>
    <xdr:to>
      <xdr:col>2</xdr:col>
      <xdr:colOff>2771775</xdr:colOff>
      <xdr:row>34</xdr:row>
      <xdr:rowOff>0</xdr:rowOff>
    </xdr:to>
    <xdr:sp>
      <xdr:nvSpPr>
        <xdr:cNvPr id="34" name="Rectangle 45"/>
        <xdr:cNvSpPr>
          <a:spLocks/>
        </xdr:cNvSpPr>
      </xdr:nvSpPr>
      <xdr:spPr>
        <a:xfrm>
          <a:off x="1752600" y="5676900"/>
          <a:ext cx="1352550" cy="2286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蒸れ</a:t>
          </a:r>
          <a:r>
            <a:rPr lang="en-US" cap="none" sz="1200" b="0" i="0" u="none" baseline="0">
              <a:solidFill>
                <a:srgbClr val="FFFFFF"/>
              </a:solidFill>
            </a:rPr>
            <a:t>/</a:t>
          </a:r>
          <a:r>
            <a:rPr lang="en-US" cap="none" sz="1200" b="0" i="0" u="none" baseline="0">
              <a:solidFill>
                <a:srgbClr val="FFFFFF"/>
              </a:solidFill>
            </a:rPr>
            <a:t>湿気</a:t>
          </a:r>
        </a:p>
      </xdr:txBody>
    </xdr:sp>
    <xdr:clientData/>
  </xdr:twoCellAnchor>
  <xdr:twoCellAnchor>
    <xdr:from>
      <xdr:col>2</xdr:col>
      <xdr:colOff>1524000</xdr:colOff>
      <xdr:row>10</xdr:row>
      <xdr:rowOff>9525</xdr:rowOff>
    </xdr:from>
    <xdr:to>
      <xdr:col>2</xdr:col>
      <xdr:colOff>2819400</xdr:colOff>
      <xdr:row>10</xdr:row>
      <xdr:rowOff>161925</xdr:rowOff>
    </xdr:to>
    <xdr:sp>
      <xdr:nvSpPr>
        <xdr:cNvPr id="35" name="Rectangle 46"/>
        <xdr:cNvSpPr>
          <a:spLocks/>
        </xdr:cNvSpPr>
      </xdr:nvSpPr>
      <xdr:spPr>
        <a:xfrm>
          <a:off x="1857375" y="1724025"/>
          <a:ext cx="1295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④エアパック</a:t>
          </a:r>
        </a:p>
      </xdr:txBody>
    </xdr:sp>
    <xdr:clientData/>
  </xdr:twoCellAnchor>
  <xdr:oneCellAnchor>
    <xdr:from>
      <xdr:col>4</xdr:col>
      <xdr:colOff>28575</xdr:colOff>
      <xdr:row>11</xdr:row>
      <xdr:rowOff>0</xdr:rowOff>
    </xdr:from>
    <xdr:ext cx="866775" cy="209550"/>
    <xdr:sp>
      <xdr:nvSpPr>
        <xdr:cNvPr id="36" name="Rectangle 47"/>
        <xdr:cNvSpPr>
          <a:spLocks/>
        </xdr:cNvSpPr>
      </xdr:nvSpPr>
      <xdr:spPr>
        <a:xfrm>
          <a:off x="4410075" y="1885950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③エアシリンダ</a:t>
          </a:r>
        </a:p>
      </xdr:txBody>
    </xdr:sp>
    <xdr:clientData/>
  </xdr:oneCellAnchor>
  <xdr:oneCellAnchor>
    <xdr:from>
      <xdr:col>2</xdr:col>
      <xdr:colOff>1076325</xdr:colOff>
      <xdr:row>6</xdr:row>
      <xdr:rowOff>19050</xdr:rowOff>
    </xdr:from>
    <xdr:ext cx="876300" cy="371475"/>
    <xdr:sp>
      <xdr:nvSpPr>
        <xdr:cNvPr id="37" name="Rectangle 48"/>
        <xdr:cNvSpPr>
          <a:spLocks/>
        </xdr:cNvSpPr>
      </xdr:nvSpPr>
      <xdr:spPr>
        <a:xfrm>
          <a:off x="1409700" y="1047750"/>
          <a:ext cx="876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ＡＣアダプタ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AC100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ｖ</a:t>
          </a:r>
        </a:p>
      </xdr:txBody>
    </xdr:sp>
    <xdr:clientData/>
  </xdr:oneCellAnchor>
  <xdr:twoCellAnchor>
    <xdr:from>
      <xdr:col>2</xdr:col>
      <xdr:colOff>2276475</xdr:colOff>
      <xdr:row>12</xdr:row>
      <xdr:rowOff>152400</xdr:rowOff>
    </xdr:from>
    <xdr:to>
      <xdr:col>3</xdr:col>
      <xdr:colOff>238125</xdr:colOff>
      <xdr:row>13</xdr:row>
      <xdr:rowOff>133350</xdr:rowOff>
    </xdr:to>
    <xdr:sp>
      <xdr:nvSpPr>
        <xdr:cNvPr id="38" name="Rectangle 49"/>
        <xdr:cNvSpPr>
          <a:spLocks/>
        </xdr:cNvSpPr>
      </xdr:nvSpPr>
      <xdr:spPr>
        <a:xfrm>
          <a:off x="2609850" y="2209800"/>
          <a:ext cx="10287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④エアパック</a:t>
          </a:r>
        </a:p>
      </xdr:txBody>
    </xdr:sp>
    <xdr:clientData/>
  </xdr:twoCellAnchor>
  <xdr:oneCellAnchor>
    <xdr:from>
      <xdr:col>2</xdr:col>
      <xdr:colOff>1400175</xdr:colOff>
      <xdr:row>1</xdr:row>
      <xdr:rowOff>76200</xdr:rowOff>
    </xdr:from>
    <xdr:ext cx="1390650" cy="200025"/>
    <xdr:sp>
      <xdr:nvSpPr>
        <xdr:cNvPr id="39" name="Rectangle 51"/>
        <xdr:cNvSpPr>
          <a:spLocks/>
        </xdr:cNvSpPr>
      </xdr:nvSpPr>
      <xdr:spPr>
        <a:xfrm>
          <a:off x="1733550" y="247650"/>
          <a:ext cx="1390650" cy="2000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①②ハンディ拡張型</a:t>
          </a:r>
        </a:p>
      </xdr:txBody>
    </xdr:sp>
    <xdr:clientData/>
  </xdr:oneCellAnchor>
  <xdr:oneCellAnchor>
    <xdr:from>
      <xdr:col>5</xdr:col>
      <xdr:colOff>542925</xdr:colOff>
      <xdr:row>1</xdr:row>
      <xdr:rowOff>104775</xdr:rowOff>
    </xdr:from>
    <xdr:ext cx="1628775" cy="228600"/>
    <xdr:sp>
      <xdr:nvSpPr>
        <xdr:cNvPr id="40" name="Rectangle 52"/>
        <xdr:cNvSpPr>
          <a:spLocks/>
        </xdr:cNvSpPr>
      </xdr:nvSpPr>
      <xdr:spPr>
        <a:xfrm>
          <a:off x="5543550" y="276225"/>
          <a:ext cx="1628775" cy="2286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①表示付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(AC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twoCellAnchor>
    <xdr:from>
      <xdr:col>9</xdr:col>
      <xdr:colOff>85725</xdr:colOff>
      <xdr:row>1</xdr:row>
      <xdr:rowOff>152400</xdr:rowOff>
    </xdr:from>
    <xdr:to>
      <xdr:col>9</xdr:col>
      <xdr:colOff>962025</xdr:colOff>
      <xdr:row>8</xdr:row>
      <xdr:rowOff>152400</xdr:rowOff>
    </xdr:to>
    <xdr:sp>
      <xdr:nvSpPr>
        <xdr:cNvPr id="41" name="Line 53"/>
        <xdr:cNvSpPr>
          <a:spLocks/>
        </xdr:cNvSpPr>
      </xdr:nvSpPr>
      <xdr:spPr>
        <a:xfrm flipV="1">
          <a:off x="6581775" y="323850"/>
          <a:ext cx="876300" cy="120015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1552575</xdr:colOff>
      <xdr:row>6</xdr:row>
      <xdr:rowOff>66675</xdr:rowOff>
    </xdr:from>
    <xdr:to>
      <xdr:col>10</xdr:col>
      <xdr:colOff>38100</xdr:colOff>
      <xdr:row>14</xdr:row>
      <xdr:rowOff>28575</xdr:rowOff>
    </xdr:to>
    <xdr:sp>
      <xdr:nvSpPr>
        <xdr:cNvPr id="42" name="Line 55"/>
        <xdr:cNvSpPr>
          <a:spLocks/>
        </xdr:cNvSpPr>
      </xdr:nvSpPr>
      <xdr:spPr>
        <a:xfrm flipV="1">
          <a:off x="8048625" y="1095375"/>
          <a:ext cx="1714500" cy="133350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26</xdr:row>
      <xdr:rowOff>152400</xdr:rowOff>
    </xdr:from>
    <xdr:to>
      <xdr:col>5</xdr:col>
      <xdr:colOff>523875</xdr:colOff>
      <xdr:row>33</xdr:row>
      <xdr:rowOff>0</xdr:rowOff>
    </xdr:to>
    <xdr:sp>
      <xdr:nvSpPr>
        <xdr:cNvPr id="43" name="Line 58"/>
        <xdr:cNvSpPr>
          <a:spLocks/>
        </xdr:cNvSpPr>
      </xdr:nvSpPr>
      <xdr:spPr>
        <a:xfrm flipV="1">
          <a:off x="3695700" y="4648200"/>
          <a:ext cx="1828800" cy="106680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3048000</xdr:colOff>
      <xdr:row>28</xdr:row>
      <xdr:rowOff>66675</xdr:rowOff>
    </xdr:from>
    <xdr:to>
      <xdr:col>12</xdr:col>
      <xdr:colOff>504825</xdr:colOff>
      <xdr:row>32</xdr:row>
      <xdr:rowOff>133350</xdr:rowOff>
    </xdr:to>
    <xdr:sp>
      <xdr:nvSpPr>
        <xdr:cNvPr id="44" name="Rectangle 59"/>
        <xdr:cNvSpPr>
          <a:spLocks/>
        </xdr:cNvSpPr>
      </xdr:nvSpPr>
      <xdr:spPr>
        <a:xfrm>
          <a:off x="9544050" y="4905375"/>
          <a:ext cx="2200275" cy="771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機器構成図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  <a:r>
            <a:rPr lang="en-US" cap="none" sz="1800" b="0" i="0" u="none" baseline="0">
              <a:solidFill>
                <a:srgbClr val="FFFFFF"/>
              </a:solidFill>
            </a:rPr>
            <a:t>測定システム</a:t>
          </a:r>
        </a:p>
      </xdr:txBody>
    </xdr:sp>
    <xdr:clientData/>
  </xdr:twoCellAnchor>
  <xdr:twoCellAnchor>
    <xdr:from>
      <xdr:col>4</xdr:col>
      <xdr:colOff>342900</xdr:colOff>
      <xdr:row>4</xdr:row>
      <xdr:rowOff>0</xdr:rowOff>
    </xdr:from>
    <xdr:to>
      <xdr:col>6</xdr:col>
      <xdr:colOff>38100</xdr:colOff>
      <xdr:row>5</xdr:row>
      <xdr:rowOff>76200</xdr:rowOff>
    </xdr:to>
    <xdr:sp>
      <xdr:nvSpPr>
        <xdr:cNvPr id="45" name="Rectangle 61"/>
        <xdr:cNvSpPr>
          <a:spLocks/>
        </xdr:cNvSpPr>
      </xdr:nvSpPr>
      <xdr:spPr>
        <a:xfrm>
          <a:off x="4724400" y="685800"/>
          <a:ext cx="1085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</a:t>
          </a:r>
        </a:p>
      </xdr:txBody>
    </xdr:sp>
    <xdr:clientData/>
  </xdr:twoCellAnchor>
  <xdr:oneCellAnchor>
    <xdr:from>
      <xdr:col>2</xdr:col>
      <xdr:colOff>3038475</xdr:colOff>
      <xdr:row>6</xdr:row>
      <xdr:rowOff>104775</xdr:rowOff>
    </xdr:from>
    <xdr:ext cx="1304925" cy="647700"/>
    <xdr:sp>
      <xdr:nvSpPr>
        <xdr:cNvPr id="46" name="Rectangle 62"/>
        <xdr:cNvSpPr>
          <a:spLocks/>
        </xdr:cNvSpPr>
      </xdr:nvSpPr>
      <xdr:spPr>
        <a:xfrm>
          <a:off x="3371850" y="1133475"/>
          <a:ext cx="13049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638175</xdr:colOff>
      <xdr:row>3</xdr:row>
      <xdr:rowOff>19050</xdr:rowOff>
    </xdr:from>
    <xdr:to>
      <xdr:col>6</xdr:col>
      <xdr:colOff>352425</xdr:colOff>
      <xdr:row>4</xdr:row>
      <xdr:rowOff>114300</xdr:rowOff>
    </xdr:to>
    <xdr:sp>
      <xdr:nvSpPr>
        <xdr:cNvPr id="47" name="Rectangle 63"/>
        <xdr:cNvSpPr>
          <a:spLocks/>
        </xdr:cNvSpPr>
      </xdr:nvSpPr>
      <xdr:spPr>
        <a:xfrm>
          <a:off x="5638800" y="533400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</a:t>
          </a:r>
        </a:p>
      </xdr:txBody>
    </xdr:sp>
    <xdr:clientData/>
  </xdr:twoCellAnchor>
  <xdr:twoCellAnchor>
    <xdr:from>
      <xdr:col>5</xdr:col>
      <xdr:colOff>676275</xdr:colOff>
      <xdr:row>11</xdr:row>
      <xdr:rowOff>171450</xdr:rowOff>
    </xdr:from>
    <xdr:to>
      <xdr:col>6</xdr:col>
      <xdr:colOff>133350</xdr:colOff>
      <xdr:row>13</xdr:row>
      <xdr:rowOff>133350</xdr:rowOff>
    </xdr:to>
    <xdr:sp>
      <xdr:nvSpPr>
        <xdr:cNvPr id="48" name="Oval 66"/>
        <xdr:cNvSpPr>
          <a:spLocks/>
        </xdr:cNvSpPr>
      </xdr:nvSpPr>
      <xdr:spPr>
        <a:xfrm>
          <a:off x="5676900" y="2057400"/>
          <a:ext cx="228600" cy="3048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12</xdr:row>
      <xdr:rowOff>123825</xdr:rowOff>
    </xdr:from>
    <xdr:to>
      <xdr:col>6</xdr:col>
      <xdr:colOff>190500</xdr:colOff>
      <xdr:row>14</xdr:row>
      <xdr:rowOff>28575</xdr:rowOff>
    </xdr:to>
    <xdr:sp>
      <xdr:nvSpPr>
        <xdr:cNvPr id="49" name="Oval 67"/>
        <xdr:cNvSpPr>
          <a:spLocks/>
        </xdr:cNvSpPr>
      </xdr:nvSpPr>
      <xdr:spPr>
        <a:xfrm>
          <a:off x="5572125" y="2181225"/>
          <a:ext cx="3905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12</xdr:row>
      <xdr:rowOff>123825</xdr:rowOff>
    </xdr:from>
    <xdr:to>
      <xdr:col>6</xdr:col>
      <xdr:colOff>123825</xdr:colOff>
      <xdr:row>13</xdr:row>
      <xdr:rowOff>0</xdr:rowOff>
    </xdr:to>
    <xdr:sp>
      <xdr:nvSpPr>
        <xdr:cNvPr id="50" name="Oval 69"/>
        <xdr:cNvSpPr>
          <a:spLocks/>
        </xdr:cNvSpPr>
      </xdr:nvSpPr>
      <xdr:spPr>
        <a:xfrm>
          <a:off x="5695950" y="2181225"/>
          <a:ext cx="200025" cy="47625"/>
        </a:xfrm>
        <a:prstGeom prst="ellips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12</xdr:row>
      <xdr:rowOff>95250</xdr:rowOff>
    </xdr:from>
    <xdr:to>
      <xdr:col>5</xdr:col>
      <xdr:colOff>771525</xdr:colOff>
      <xdr:row>12</xdr:row>
      <xdr:rowOff>152400</xdr:rowOff>
    </xdr:to>
    <xdr:sp>
      <xdr:nvSpPr>
        <xdr:cNvPr id="51" name="Oval 71"/>
        <xdr:cNvSpPr>
          <a:spLocks/>
        </xdr:cNvSpPr>
      </xdr:nvSpPr>
      <xdr:spPr>
        <a:xfrm>
          <a:off x="5695950" y="2152650"/>
          <a:ext cx="76200" cy="57150"/>
        </a:xfrm>
        <a:prstGeom prst="ellipse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5</xdr:row>
      <xdr:rowOff>142875</xdr:rowOff>
    </xdr:from>
    <xdr:to>
      <xdr:col>8</xdr:col>
      <xdr:colOff>0</xdr:colOff>
      <xdr:row>9</xdr:row>
      <xdr:rowOff>133350</xdr:rowOff>
    </xdr:to>
    <xdr:sp>
      <xdr:nvSpPr>
        <xdr:cNvPr id="52" name="Line 31"/>
        <xdr:cNvSpPr>
          <a:spLocks/>
        </xdr:cNvSpPr>
      </xdr:nvSpPr>
      <xdr:spPr>
        <a:xfrm>
          <a:off x="4705350" y="1000125"/>
          <a:ext cx="1562100" cy="676275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104775</xdr:rowOff>
    </xdr:from>
    <xdr:to>
      <xdr:col>9</xdr:col>
      <xdr:colOff>371475</xdr:colOff>
      <xdr:row>11</xdr:row>
      <xdr:rowOff>171450</xdr:rowOff>
    </xdr:to>
    <xdr:sp>
      <xdr:nvSpPr>
        <xdr:cNvPr id="53" name="Line 72"/>
        <xdr:cNvSpPr>
          <a:spLocks/>
        </xdr:cNvSpPr>
      </xdr:nvSpPr>
      <xdr:spPr>
        <a:xfrm flipV="1">
          <a:off x="5772150" y="1819275"/>
          <a:ext cx="1095375" cy="238125"/>
        </a:xfrm>
        <a:prstGeom prst="line">
          <a:avLst/>
        </a:prstGeom>
        <a:noFill/>
        <a:ln w="285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152400</xdr:rowOff>
    </xdr:from>
    <xdr:to>
      <xdr:col>8</xdr:col>
      <xdr:colOff>0</xdr:colOff>
      <xdr:row>12</xdr:row>
      <xdr:rowOff>9525</xdr:rowOff>
    </xdr:to>
    <xdr:sp>
      <xdr:nvSpPr>
        <xdr:cNvPr id="54" name="Line 73"/>
        <xdr:cNvSpPr>
          <a:spLocks/>
        </xdr:cNvSpPr>
      </xdr:nvSpPr>
      <xdr:spPr>
        <a:xfrm flipV="1">
          <a:off x="5772150" y="1695450"/>
          <a:ext cx="495300" cy="37147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14</xdr:row>
      <xdr:rowOff>9525</xdr:rowOff>
    </xdr:from>
    <xdr:to>
      <xdr:col>4</xdr:col>
      <xdr:colOff>76200</xdr:colOff>
      <xdr:row>14</xdr:row>
      <xdr:rowOff>161925</xdr:rowOff>
    </xdr:to>
    <xdr:sp>
      <xdr:nvSpPr>
        <xdr:cNvPr id="55" name="Rectangle 78"/>
        <xdr:cNvSpPr>
          <a:spLocks/>
        </xdr:cNvSpPr>
      </xdr:nvSpPr>
      <xdr:spPr>
        <a:xfrm>
          <a:off x="3990975" y="2409825"/>
          <a:ext cx="466725" cy="152400"/>
        </a:xfrm>
        <a:prstGeom prst="rect">
          <a:avLst/>
        </a:prstGeom>
        <a:solidFill>
          <a:srgbClr val="FFFFFF"/>
        </a:solidFill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676275</xdr:colOff>
      <xdr:row>12</xdr:row>
      <xdr:rowOff>85725</xdr:rowOff>
    </xdr:from>
    <xdr:to>
      <xdr:col>6</xdr:col>
      <xdr:colOff>133350</xdr:colOff>
      <xdr:row>12</xdr:row>
      <xdr:rowOff>171450</xdr:rowOff>
    </xdr:to>
    <xdr:sp>
      <xdr:nvSpPr>
        <xdr:cNvPr id="56" name="Oval 88"/>
        <xdr:cNvSpPr>
          <a:spLocks/>
        </xdr:cNvSpPr>
      </xdr:nvSpPr>
      <xdr:spPr>
        <a:xfrm>
          <a:off x="5676900" y="2143125"/>
          <a:ext cx="228600" cy="85725"/>
        </a:xfrm>
        <a:prstGeom prst="ellipse">
          <a:avLst/>
        </a:prstGeom>
        <a:solidFill>
          <a:srgbClr val="FFFFFF"/>
        </a:solidFill>
        <a:ln w="190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628650</xdr:colOff>
      <xdr:row>11</xdr:row>
      <xdr:rowOff>114300</xdr:rowOff>
    </xdr:from>
    <xdr:to>
      <xdr:col>5</xdr:col>
      <xdr:colOff>685800</xdr:colOff>
      <xdr:row>12</xdr:row>
      <xdr:rowOff>57150</xdr:rowOff>
    </xdr:to>
    <xdr:sp>
      <xdr:nvSpPr>
        <xdr:cNvPr id="57" name="Oval 92"/>
        <xdr:cNvSpPr>
          <a:spLocks/>
        </xdr:cNvSpPr>
      </xdr:nvSpPr>
      <xdr:spPr>
        <a:xfrm>
          <a:off x="5629275" y="2000250"/>
          <a:ext cx="57150" cy="114300"/>
        </a:xfrm>
        <a:prstGeom prst="ellipse">
          <a:avLst/>
        </a:prstGeom>
        <a:solidFill>
          <a:srgbClr val="FFFFFF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771525</xdr:colOff>
      <xdr:row>12</xdr:row>
      <xdr:rowOff>19050</xdr:rowOff>
    </xdr:from>
    <xdr:to>
      <xdr:col>3</xdr:col>
      <xdr:colOff>771525</xdr:colOff>
      <xdr:row>12</xdr:row>
      <xdr:rowOff>47625</xdr:rowOff>
    </xdr:to>
    <xdr:sp>
      <xdr:nvSpPr>
        <xdr:cNvPr id="58" name="Line 93"/>
        <xdr:cNvSpPr>
          <a:spLocks/>
        </xdr:cNvSpPr>
      </xdr:nvSpPr>
      <xdr:spPr>
        <a:xfrm>
          <a:off x="4171950" y="2076450"/>
          <a:ext cx="0" cy="285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12</xdr:row>
      <xdr:rowOff>19050</xdr:rowOff>
    </xdr:from>
    <xdr:to>
      <xdr:col>3</xdr:col>
      <xdr:colOff>600075</xdr:colOff>
      <xdr:row>12</xdr:row>
      <xdr:rowOff>47625</xdr:rowOff>
    </xdr:to>
    <xdr:sp>
      <xdr:nvSpPr>
        <xdr:cNvPr id="59" name="Line 94"/>
        <xdr:cNvSpPr>
          <a:spLocks/>
        </xdr:cNvSpPr>
      </xdr:nvSpPr>
      <xdr:spPr>
        <a:xfrm>
          <a:off x="4000500" y="2076450"/>
          <a:ext cx="0" cy="285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561975</xdr:colOff>
      <xdr:row>12</xdr:row>
      <xdr:rowOff>47625</xdr:rowOff>
    </xdr:from>
    <xdr:to>
      <xdr:col>9</xdr:col>
      <xdr:colOff>762000</xdr:colOff>
      <xdr:row>16</xdr:row>
      <xdr:rowOff>47625</xdr:rowOff>
    </xdr:to>
    <xdr:sp>
      <xdr:nvSpPr>
        <xdr:cNvPr id="60" name="Oval 96"/>
        <xdr:cNvSpPr>
          <a:spLocks/>
        </xdr:cNvSpPr>
      </xdr:nvSpPr>
      <xdr:spPr>
        <a:xfrm>
          <a:off x="7058025" y="2105025"/>
          <a:ext cx="200025" cy="723900"/>
        </a:xfrm>
        <a:prstGeom prst="ellipse">
          <a:avLst/>
        </a:prstGeom>
        <a:solidFill>
          <a:srgbClr val="FFFFFF"/>
        </a:solidFill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571500</xdr:colOff>
      <xdr:row>12</xdr:row>
      <xdr:rowOff>95250</xdr:rowOff>
    </xdr:from>
    <xdr:to>
      <xdr:col>9</xdr:col>
      <xdr:colOff>657225</xdr:colOff>
      <xdr:row>16</xdr:row>
      <xdr:rowOff>66675</xdr:rowOff>
    </xdr:to>
    <xdr:sp>
      <xdr:nvSpPr>
        <xdr:cNvPr id="61" name="Oval 97"/>
        <xdr:cNvSpPr>
          <a:spLocks/>
        </xdr:cNvSpPr>
      </xdr:nvSpPr>
      <xdr:spPr>
        <a:xfrm>
          <a:off x="7067550" y="2152650"/>
          <a:ext cx="85725" cy="695325"/>
        </a:xfrm>
        <a:prstGeom prst="ellipse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895350</xdr:colOff>
      <xdr:row>22</xdr:row>
      <xdr:rowOff>171450</xdr:rowOff>
    </xdr:from>
    <xdr:to>
      <xdr:col>11</xdr:col>
      <xdr:colOff>104775</xdr:colOff>
      <xdr:row>23</xdr:row>
      <xdr:rowOff>152400</xdr:rowOff>
    </xdr:to>
    <xdr:sp>
      <xdr:nvSpPr>
        <xdr:cNvPr id="62" name="Oval 101"/>
        <xdr:cNvSpPr>
          <a:spLocks/>
        </xdr:cNvSpPr>
      </xdr:nvSpPr>
      <xdr:spPr>
        <a:xfrm>
          <a:off x="10620375" y="3981450"/>
          <a:ext cx="161925" cy="152400"/>
        </a:xfrm>
        <a:prstGeom prst="ellipse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800100</xdr:colOff>
      <xdr:row>23</xdr:row>
      <xdr:rowOff>104775</xdr:rowOff>
    </xdr:from>
    <xdr:to>
      <xdr:col>10</xdr:col>
      <xdr:colOff>933450</xdr:colOff>
      <xdr:row>26</xdr:row>
      <xdr:rowOff>0</xdr:rowOff>
    </xdr:to>
    <xdr:sp>
      <xdr:nvSpPr>
        <xdr:cNvPr id="63" name="Oval 102"/>
        <xdr:cNvSpPr>
          <a:spLocks/>
        </xdr:cNvSpPr>
      </xdr:nvSpPr>
      <xdr:spPr>
        <a:xfrm rot="1200000">
          <a:off x="10525125" y="4086225"/>
          <a:ext cx="133350" cy="409575"/>
        </a:xfrm>
        <a:prstGeom prst="ellipse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25</xdr:row>
      <xdr:rowOff>123825</xdr:rowOff>
    </xdr:from>
    <xdr:to>
      <xdr:col>10</xdr:col>
      <xdr:colOff>809625</xdr:colOff>
      <xdr:row>26</xdr:row>
      <xdr:rowOff>38100</xdr:rowOff>
    </xdr:to>
    <xdr:sp>
      <xdr:nvSpPr>
        <xdr:cNvPr id="64" name="Oval 103"/>
        <xdr:cNvSpPr>
          <a:spLocks/>
        </xdr:cNvSpPr>
      </xdr:nvSpPr>
      <xdr:spPr>
        <a:xfrm rot="5400000">
          <a:off x="10125075" y="4448175"/>
          <a:ext cx="409575" cy="85725"/>
        </a:xfrm>
        <a:prstGeom prst="ellipse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342900</xdr:colOff>
      <xdr:row>25</xdr:row>
      <xdr:rowOff>142875</xdr:rowOff>
    </xdr:from>
    <xdr:to>
      <xdr:col>10</xdr:col>
      <xdr:colOff>409575</xdr:colOff>
      <xdr:row>27</xdr:row>
      <xdr:rowOff>104775</xdr:rowOff>
    </xdr:to>
    <xdr:sp>
      <xdr:nvSpPr>
        <xdr:cNvPr id="65" name="Oval 104"/>
        <xdr:cNvSpPr>
          <a:spLocks/>
        </xdr:cNvSpPr>
      </xdr:nvSpPr>
      <xdr:spPr>
        <a:xfrm rot="1200000">
          <a:off x="10067925" y="4467225"/>
          <a:ext cx="66675" cy="304800"/>
        </a:xfrm>
        <a:prstGeom prst="ellipse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685800</xdr:colOff>
      <xdr:row>25</xdr:row>
      <xdr:rowOff>104775</xdr:rowOff>
    </xdr:from>
    <xdr:to>
      <xdr:col>10</xdr:col>
      <xdr:colOff>847725</xdr:colOff>
      <xdr:row>26</xdr:row>
      <xdr:rowOff>38100</xdr:rowOff>
    </xdr:to>
    <xdr:sp>
      <xdr:nvSpPr>
        <xdr:cNvPr id="66" name="Oval 106"/>
        <xdr:cNvSpPr>
          <a:spLocks/>
        </xdr:cNvSpPr>
      </xdr:nvSpPr>
      <xdr:spPr>
        <a:xfrm>
          <a:off x="10410825" y="4429125"/>
          <a:ext cx="161925" cy="104775"/>
        </a:xfrm>
        <a:prstGeom prst="ellipse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628650</xdr:colOff>
      <xdr:row>25</xdr:row>
      <xdr:rowOff>66675</xdr:rowOff>
    </xdr:from>
    <xdr:to>
      <xdr:col>10</xdr:col>
      <xdr:colOff>885825</xdr:colOff>
      <xdr:row>25</xdr:row>
      <xdr:rowOff>152400</xdr:rowOff>
    </xdr:to>
    <xdr:sp>
      <xdr:nvSpPr>
        <xdr:cNvPr id="67" name="Oval 107"/>
        <xdr:cNvSpPr>
          <a:spLocks/>
        </xdr:cNvSpPr>
      </xdr:nvSpPr>
      <xdr:spPr>
        <a:xfrm rot="2700000">
          <a:off x="10353675" y="4391025"/>
          <a:ext cx="257175" cy="85725"/>
        </a:xfrm>
        <a:prstGeom prst="ellipse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228600</xdr:colOff>
      <xdr:row>27</xdr:row>
      <xdr:rowOff>76200</xdr:rowOff>
    </xdr:from>
    <xdr:to>
      <xdr:col>10</xdr:col>
      <xdr:colOff>352425</xdr:colOff>
      <xdr:row>27</xdr:row>
      <xdr:rowOff>114300</xdr:rowOff>
    </xdr:to>
    <xdr:sp>
      <xdr:nvSpPr>
        <xdr:cNvPr id="68" name="Oval 108"/>
        <xdr:cNvSpPr>
          <a:spLocks/>
        </xdr:cNvSpPr>
      </xdr:nvSpPr>
      <xdr:spPr>
        <a:xfrm>
          <a:off x="9953625" y="4743450"/>
          <a:ext cx="123825" cy="38100"/>
        </a:xfrm>
        <a:prstGeom prst="ellipse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666750</xdr:colOff>
      <xdr:row>25</xdr:row>
      <xdr:rowOff>38100</xdr:rowOff>
    </xdr:from>
    <xdr:to>
      <xdr:col>10</xdr:col>
      <xdr:colOff>809625</xdr:colOff>
      <xdr:row>25</xdr:row>
      <xdr:rowOff>171450</xdr:rowOff>
    </xdr:to>
    <xdr:sp>
      <xdr:nvSpPr>
        <xdr:cNvPr id="69" name="Oval 111"/>
        <xdr:cNvSpPr>
          <a:spLocks/>
        </xdr:cNvSpPr>
      </xdr:nvSpPr>
      <xdr:spPr>
        <a:xfrm>
          <a:off x="10391775" y="4362450"/>
          <a:ext cx="142875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609600</xdr:colOff>
      <xdr:row>24</xdr:row>
      <xdr:rowOff>161925</xdr:rowOff>
    </xdr:from>
    <xdr:to>
      <xdr:col>10</xdr:col>
      <xdr:colOff>809625</xdr:colOff>
      <xdr:row>25</xdr:row>
      <xdr:rowOff>152400</xdr:rowOff>
    </xdr:to>
    <xdr:sp>
      <xdr:nvSpPr>
        <xdr:cNvPr id="70" name="Oval 112"/>
        <xdr:cNvSpPr>
          <a:spLocks/>
        </xdr:cNvSpPr>
      </xdr:nvSpPr>
      <xdr:spPr>
        <a:xfrm>
          <a:off x="10334625" y="4314825"/>
          <a:ext cx="200025" cy="161925"/>
        </a:xfrm>
        <a:prstGeom prst="ellipse">
          <a:avLst/>
        </a:prstGeom>
        <a:solidFill>
          <a:srgbClr val="C0C0C0"/>
        </a:solidFill>
        <a:ln w="381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495300</xdr:colOff>
      <xdr:row>24</xdr:row>
      <xdr:rowOff>47625</xdr:rowOff>
    </xdr:from>
    <xdr:to>
      <xdr:col>10</xdr:col>
      <xdr:colOff>781050</xdr:colOff>
      <xdr:row>25</xdr:row>
      <xdr:rowOff>142875</xdr:rowOff>
    </xdr:to>
    <xdr:sp>
      <xdr:nvSpPr>
        <xdr:cNvPr id="71" name="Oval 113"/>
        <xdr:cNvSpPr>
          <a:spLocks/>
        </xdr:cNvSpPr>
      </xdr:nvSpPr>
      <xdr:spPr>
        <a:xfrm>
          <a:off x="10220325" y="4200525"/>
          <a:ext cx="285750" cy="2667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590550</xdr:colOff>
      <xdr:row>25</xdr:row>
      <xdr:rowOff>171450</xdr:rowOff>
    </xdr:from>
    <xdr:to>
      <xdr:col>10</xdr:col>
      <xdr:colOff>723900</xdr:colOff>
      <xdr:row>25</xdr:row>
      <xdr:rowOff>171450</xdr:rowOff>
    </xdr:to>
    <xdr:sp>
      <xdr:nvSpPr>
        <xdr:cNvPr id="72" name="Line 110"/>
        <xdr:cNvSpPr>
          <a:spLocks/>
        </xdr:cNvSpPr>
      </xdr:nvSpPr>
      <xdr:spPr>
        <a:xfrm>
          <a:off x="10315575" y="4495800"/>
          <a:ext cx="1333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809625</xdr:colOff>
      <xdr:row>24</xdr:row>
      <xdr:rowOff>171450</xdr:rowOff>
    </xdr:from>
    <xdr:to>
      <xdr:col>10</xdr:col>
      <xdr:colOff>866775</xdr:colOff>
      <xdr:row>25</xdr:row>
      <xdr:rowOff>123825</xdr:rowOff>
    </xdr:to>
    <xdr:sp>
      <xdr:nvSpPr>
        <xdr:cNvPr id="73" name="Line 109"/>
        <xdr:cNvSpPr>
          <a:spLocks/>
        </xdr:cNvSpPr>
      </xdr:nvSpPr>
      <xdr:spPr>
        <a:xfrm flipH="1">
          <a:off x="10534650" y="4324350"/>
          <a:ext cx="57150" cy="123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3219450</xdr:colOff>
      <xdr:row>24</xdr:row>
      <xdr:rowOff>142875</xdr:rowOff>
    </xdr:from>
    <xdr:to>
      <xdr:col>10</xdr:col>
      <xdr:colOff>9525</xdr:colOff>
      <xdr:row>25</xdr:row>
      <xdr:rowOff>76200</xdr:rowOff>
    </xdr:to>
    <xdr:sp>
      <xdr:nvSpPr>
        <xdr:cNvPr id="74" name="Rectangle 115"/>
        <xdr:cNvSpPr>
          <a:spLocks/>
        </xdr:cNvSpPr>
      </xdr:nvSpPr>
      <xdr:spPr>
        <a:xfrm rot="1200000">
          <a:off x="9715500" y="4295775"/>
          <a:ext cx="19050" cy="10477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3200400</xdr:colOff>
      <xdr:row>24</xdr:row>
      <xdr:rowOff>76200</xdr:rowOff>
    </xdr:from>
    <xdr:to>
      <xdr:col>10</xdr:col>
      <xdr:colOff>0</xdr:colOff>
      <xdr:row>25</xdr:row>
      <xdr:rowOff>28575</xdr:rowOff>
    </xdr:to>
    <xdr:sp>
      <xdr:nvSpPr>
        <xdr:cNvPr id="75" name="Rectangle 114"/>
        <xdr:cNvSpPr>
          <a:spLocks/>
        </xdr:cNvSpPr>
      </xdr:nvSpPr>
      <xdr:spPr>
        <a:xfrm rot="1200000">
          <a:off x="9696450" y="4229100"/>
          <a:ext cx="28575" cy="1238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3228975</xdr:colOff>
      <xdr:row>24</xdr:row>
      <xdr:rowOff>85725</xdr:rowOff>
    </xdr:from>
    <xdr:to>
      <xdr:col>9</xdr:col>
      <xdr:colOff>3228975</xdr:colOff>
      <xdr:row>24</xdr:row>
      <xdr:rowOff>171450</xdr:rowOff>
    </xdr:to>
    <xdr:sp>
      <xdr:nvSpPr>
        <xdr:cNvPr id="76" name="Rectangle 116"/>
        <xdr:cNvSpPr>
          <a:spLocks/>
        </xdr:cNvSpPr>
      </xdr:nvSpPr>
      <xdr:spPr>
        <a:xfrm rot="1200000">
          <a:off x="9725025" y="423862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26</xdr:row>
      <xdr:rowOff>123825</xdr:rowOff>
    </xdr:from>
    <xdr:to>
      <xdr:col>10</xdr:col>
      <xdr:colOff>247650</xdr:colOff>
      <xdr:row>27</xdr:row>
      <xdr:rowOff>28575</xdr:rowOff>
    </xdr:to>
    <xdr:sp>
      <xdr:nvSpPr>
        <xdr:cNvPr id="77" name="Oval 119"/>
        <xdr:cNvSpPr>
          <a:spLocks/>
        </xdr:cNvSpPr>
      </xdr:nvSpPr>
      <xdr:spPr>
        <a:xfrm>
          <a:off x="9848850" y="4619625"/>
          <a:ext cx="123825" cy="762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3228975</xdr:colOff>
      <xdr:row>25</xdr:row>
      <xdr:rowOff>47625</xdr:rowOff>
    </xdr:from>
    <xdr:to>
      <xdr:col>10</xdr:col>
      <xdr:colOff>114300</xdr:colOff>
      <xdr:row>27</xdr:row>
      <xdr:rowOff>9525</xdr:rowOff>
    </xdr:to>
    <xdr:sp>
      <xdr:nvSpPr>
        <xdr:cNvPr id="78" name="Line 120"/>
        <xdr:cNvSpPr>
          <a:spLocks/>
        </xdr:cNvSpPr>
      </xdr:nvSpPr>
      <xdr:spPr>
        <a:xfrm>
          <a:off x="9725025" y="4371975"/>
          <a:ext cx="11430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26</xdr:row>
      <xdr:rowOff>9525</xdr:rowOff>
    </xdr:from>
    <xdr:to>
      <xdr:col>10</xdr:col>
      <xdr:colOff>600075</xdr:colOff>
      <xdr:row>27</xdr:row>
      <xdr:rowOff>28575</xdr:rowOff>
    </xdr:to>
    <xdr:sp>
      <xdr:nvSpPr>
        <xdr:cNvPr id="79" name="Line 121"/>
        <xdr:cNvSpPr>
          <a:spLocks/>
        </xdr:cNvSpPr>
      </xdr:nvSpPr>
      <xdr:spPr>
        <a:xfrm flipV="1">
          <a:off x="9915525" y="4505325"/>
          <a:ext cx="409575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1771650</xdr:colOff>
      <xdr:row>21</xdr:row>
      <xdr:rowOff>66675</xdr:rowOff>
    </xdr:from>
    <xdr:to>
      <xdr:col>10</xdr:col>
      <xdr:colOff>0</xdr:colOff>
      <xdr:row>24</xdr:row>
      <xdr:rowOff>114300</xdr:rowOff>
    </xdr:to>
    <xdr:sp>
      <xdr:nvSpPr>
        <xdr:cNvPr id="80" name="Line 122"/>
        <xdr:cNvSpPr>
          <a:spLocks/>
        </xdr:cNvSpPr>
      </xdr:nvSpPr>
      <xdr:spPr>
        <a:xfrm>
          <a:off x="8267700" y="3705225"/>
          <a:ext cx="1457325" cy="561975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3086100</xdr:colOff>
      <xdr:row>23</xdr:row>
      <xdr:rowOff>0</xdr:rowOff>
    </xdr:from>
    <xdr:to>
      <xdr:col>10</xdr:col>
      <xdr:colOff>942975</xdr:colOff>
      <xdr:row>24</xdr:row>
      <xdr:rowOff>0</xdr:rowOff>
    </xdr:to>
    <xdr:sp>
      <xdr:nvSpPr>
        <xdr:cNvPr id="81" name="Rectangle 123"/>
        <xdr:cNvSpPr>
          <a:spLocks/>
        </xdr:cNvSpPr>
      </xdr:nvSpPr>
      <xdr:spPr>
        <a:xfrm>
          <a:off x="9582150" y="3981450"/>
          <a:ext cx="1085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⑳連続角度計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12</xdr:col>
      <xdr:colOff>114300</xdr:colOff>
      <xdr:row>5</xdr:row>
      <xdr:rowOff>38100</xdr:rowOff>
    </xdr:to>
    <xdr:sp>
      <xdr:nvSpPr>
        <xdr:cNvPr id="82" name="Rectangle 124"/>
        <xdr:cNvSpPr>
          <a:spLocks/>
        </xdr:cNvSpPr>
      </xdr:nvSpPr>
      <xdr:spPr>
        <a:xfrm>
          <a:off x="9725025" y="685800"/>
          <a:ext cx="1628775" cy="2095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皮膚血流</a:t>
          </a:r>
          <a:r>
            <a:rPr lang="en-US" cap="none" sz="1200" b="0" i="0" u="none" baseline="0">
              <a:solidFill>
                <a:srgbClr val="FFFFFF"/>
              </a:solidFill>
            </a:rPr>
            <a:t>/</a:t>
          </a:r>
          <a:r>
            <a:rPr lang="en-US" cap="none" sz="1200" b="0" i="0" u="none" baseline="0">
              <a:solidFill>
                <a:srgbClr val="FFFFFF"/>
              </a:solidFill>
            </a:rPr>
            <a:t>血行</a:t>
          </a:r>
        </a:p>
      </xdr:txBody>
    </xdr:sp>
    <xdr:clientData/>
  </xdr:twoCellAnchor>
  <xdr:twoCellAnchor>
    <xdr:from>
      <xdr:col>5</xdr:col>
      <xdr:colOff>257175</xdr:colOff>
      <xdr:row>16</xdr:row>
      <xdr:rowOff>19050</xdr:rowOff>
    </xdr:from>
    <xdr:to>
      <xdr:col>9</xdr:col>
      <xdr:colOff>1933575</xdr:colOff>
      <xdr:row>27</xdr:row>
      <xdr:rowOff>66675</xdr:rowOff>
    </xdr:to>
    <xdr:sp>
      <xdr:nvSpPr>
        <xdr:cNvPr id="83" name="Oval 65"/>
        <xdr:cNvSpPr>
          <a:spLocks/>
        </xdr:cNvSpPr>
      </xdr:nvSpPr>
      <xdr:spPr>
        <a:xfrm rot="1080000">
          <a:off x="5257800" y="2800350"/>
          <a:ext cx="3171825" cy="1933575"/>
        </a:xfrm>
        <a:prstGeom prst="ellips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438150</xdr:colOff>
      <xdr:row>14</xdr:row>
      <xdr:rowOff>9525</xdr:rowOff>
    </xdr:from>
    <xdr:ext cx="1790700" cy="200025"/>
    <xdr:sp>
      <xdr:nvSpPr>
        <xdr:cNvPr id="84" name="Rectangle 27"/>
        <xdr:cNvSpPr>
          <a:spLocks/>
        </xdr:cNvSpPr>
      </xdr:nvSpPr>
      <xdr:spPr>
        <a:xfrm>
          <a:off x="5438775" y="2409825"/>
          <a:ext cx="1790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④⑧</a:t>
          </a: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-1 </a:t>
          </a: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接触圧・血流センサ</a:t>
          </a: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twoCellAnchor>
    <xdr:from>
      <xdr:col>6</xdr:col>
      <xdr:colOff>180975</xdr:colOff>
      <xdr:row>27</xdr:row>
      <xdr:rowOff>76200</xdr:rowOff>
    </xdr:from>
    <xdr:to>
      <xdr:col>9</xdr:col>
      <xdr:colOff>1428750</xdr:colOff>
      <xdr:row>29</xdr:row>
      <xdr:rowOff>104775</xdr:rowOff>
    </xdr:to>
    <xdr:sp>
      <xdr:nvSpPr>
        <xdr:cNvPr id="85" name="Rectangle 60"/>
        <xdr:cNvSpPr>
          <a:spLocks/>
        </xdr:cNvSpPr>
      </xdr:nvSpPr>
      <xdr:spPr>
        <a:xfrm>
          <a:off x="5953125" y="4743450"/>
          <a:ext cx="1971675" cy="3714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パソコンデータ収録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</a:rPr>
            <a:t>（エクセルファイル変換含）</a:t>
          </a:r>
        </a:p>
      </xdr:txBody>
    </xdr:sp>
    <xdr:clientData/>
  </xdr:twoCellAnchor>
  <xdr:twoCellAnchor>
    <xdr:from>
      <xdr:col>2</xdr:col>
      <xdr:colOff>219075</xdr:colOff>
      <xdr:row>8</xdr:row>
      <xdr:rowOff>0</xdr:rowOff>
    </xdr:from>
    <xdr:to>
      <xdr:col>2</xdr:col>
      <xdr:colOff>504825</xdr:colOff>
      <xdr:row>8</xdr:row>
      <xdr:rowOff>47625</xdr:rowOff>
    </xdr:to>
    <xdr:sp>
      <xdr:nvSpPr>
        <xdr:cNvPr id="86" name="Oval 664"/>
        <xdr:cNvSpPr>
          <a:spLocks/>
        </xdr:cNvSpPr>
      </xdr:nvSpPr>
      <xdr:spPr>
        <a:xfrm>
          <a:off x="552450" y="1371600"/>
          <a:ext cx="2857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3</xdr:row>
      <xdr:rowOff>171450</xdr:rowOff>
    </xdr:from>
    <xdr:to>
      <xdr:col>2</xdr:col>
      <xdr:colOff>971550</xdr:colOff>
      <xdr:row>11</xdr:row>
      <xdr:rowOff>171450</xdr:rowOff>
    </xdr:to>
    <xdr:sp>
      <xdr:nvSpPr>
        <xdr:cNvPr id="87" name="Oval 702"/>
        <xdr:cNvSpPr>
          <a:spLocks/>
        </xdr:cNvSpPr>
      </xdr:nvSpPr>
      <xdr:spPr>
        <a:xfrm>
          <a:off x="323850" y="685800"/>
          <a:ext cx="981075" cy="1371600"/>
        </a:xfrm>
        <a:prstGeom prst="ellipse">
          <a:avLst/>
        </a:prstGeom>
        <a:noFill/>
        <a:ln w="9525" cmpd="sng">
          <a:solidFill>
            <a:srgbClr val="99336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133350</xdr:colOff>
      <xdr:row>4</xdr:row>
      <xdr:rowOff>19050</xdr:rowOff>
    </xdr:from>
    <xdr:ext cx="628650" cy="371475"/>
    <xdr:sp>
      <xdr:nvSpPr>
        <xdr:cNvPr id="88" name="Rectangle 713"/>
        <xdr:cNvSpPr>
          <a:spLocks/>
        </xdr:cNvSpPr>
      </xdr:nvSpPr>
      <xdr:spPr>
        <a:xfrm>
          <a:off x="466725" y="704850"/>
          <a:ext cx="628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④パラソル</a:t>
          </a:r>
          <a:r>
            <a:rPr lang="en-US" cap="none" sz="1000" b="0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エアパック</a:t>
          </a:r>
        </a:p>
      </xdr:txBody>
    </xdr:sp>
    <xdr:clientData/>
  </xdr:oneCellAnchor>
  <xdr:twoCellAnchor>
    <xdr:from>
      <xdr:col>2</xdr:col>
      <xdr:colOff>228600</xdr:colOff>
      <xdr:row>12</xdr:row>
      <xdr:rowOff>66675</xdr:rowOff>
    </xdr:from>
    <xdr:to>
      <xdr:col>2</xdr:col>
      <xdr:colOff>581025</xdr:colOff>
      <xdr:row>15</xdr:row>
      <xdr:rowOff>28575</xdr:rowOff>
    </xdr:to>
    <xdr:sp>
      <xdr:nvSpPr>
        <xdr:cNvPr id="89" name="Rectangle 840"/>
        <xdr:cNvSpPr>
          <a:spLocks/>
        </xdr:cNvSpPr>
      </xdr:nvSpPr>
      <xdr:spPr>
        <a:xfrm>
          <a:off x="561975" y="2124075"/>
          <a:ext cx="3524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13</xdr:row>
      <xdr:rowOff>152400</xdr:rowOff>
    </xdr:from>
    <xdr:to>
      <xdr:col>2</xdr:col>
      <xdr:colOff>990600</xdr:colOff>
      <xdr:row>16</xdr:row>
      <xdr:rowOff>66675</xdr:rowOff>
    </xdr:to>
    <xdr:sp>
      <xdr:nvSpPr>
        <xdr:cNvPr id="90" name="Oval 844"/>
        <xdr:cNvSpPr>
          <a:spLocks/>
        </xdr:cNvSpPr>
      </xdr:nvSpPr>
      <xdr:spPr>
        <a:xfrm>
          <a:off x="904875" y="2381250"/>
          <a:ext cx="419100" cy="4667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790575</xdr:colOff>
      <xdr:row>19</xdr:row>
      <xdr:rowOff>85725</xdr:rowOff>
    </xdr:from>
    <xdr:to>
      <xdr:col>3</xdr:col>
      <xdr:colOff>676275</xdr:colOff>
      <xdr:row>24</xdr:row>
      <xdr:rowOff>104775</xdr:rowOff>
    </xdr:to>
    <xdr:sp>
      <xdr:nvSpPr>
        <xdr:cNvPr id="91" name="Oval 849"/>
        <xdr:cNvSpPr>
          <a:spLocks/>
        </xdr:cNvSpPr>
      </xdr:nvSpPr>
      <xdr:spPr>
        <a:xfrm>
          <a:off x="1123950" y="3381375"/>
          <a:ext cx="2952750" cy="8763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21</xdr:row>
      <xdr:rowOff>0</xdr:rowOff>
    </xdr:from>
    <xdr:to>
      <xdr:col>4</xdr:col>
      <xdr:colOff>142875</xdr:colOff>
      <xdr:row>22</xdr:row>
      <xdr:rowOff>123825</xdr:rowOff>
    </xdr:to>
    <xdr:sp>
      <xdr:nvSpPr>
        <xdr:cNvPr id="92" name="Oval 850"/>
        <xdr:cNvSpPr>
          <a:spLocks/>
        </xdr:cNvSpPr>
      </xdr:nvSpPr>
      <xdr:spPr>
        <a:xfrm>
          <a:off x="3981450" y="3638550"/>
          <a:ext cx="542925" cy="2952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866775</xdr:colOff>
      <xdr:row>19</xdr:row>
      <xdr:rowOff>104775</xdr:rowOff>
    </xdr:from>
    <xdr:to>
      <xdr:col>2</xdr:col>
      <xdr:colOff>1228725</xdr:colOff>
      <xdr:row>22</xdr:row>
      <xdr:rowOff>28575</xdr:rowOff>
    </xdr:to>
    <xdr:sp>
      <xdr:nvSpPr>
        <xdr:cNvPr id="93" name="Rectangle 857"/>
        <xdr:cNvSpPr>
          <a:spLocks/>
        </xdr:cNvSpPr>
      </xdr:nvSpPr>
      <xdr:spPr>
        <a:xfrm>
          <a:off x="1200150" y="3400425"/>
          <a:ext cx="3619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1190625</xdr:colOff>
      <xdr:row>21</xdr:row>
      <xdr:rowOff>104775</xdr:rowOff>
    </xdr:from>
    <xdr:to>
      <xdr:col>2</xdr:col>
      <xdr:colOff>1266825</xdr:colOff>
      <xdr:row>22</xdr:row>
      <xdr:rowOff>9525</xdr:rowOff>
    </xdr:to>
    <xdr:sp>
      <xdr:nvSpPr>
        <xdr:cNvPr id="94" name="Line 861"/>
        <xdr:cNvSpPr>
          <a:spLocks/>
        </xdr:cNvSpPr>
      </xdr:nvSpPr>
      <xdr:spPr>
        <a:xfrm flipH="1">
          <a:off x="1524000" y="3743325"/>
          <a:ext cx="76200" cy="76200"/>
        </a:xfrm>
        <a:prstGeom prst="line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14</xdr:row>
      <xdr:rowOff>152400</xdr:rowOff>
    </xdr:from>
    <xdr:to>
      <xdr:col>3</xdr:col>
      <xdr:colOff>657225</xdr:colOff>
      <xdr:row>15</xdr:row>
      <xdr:rowOff>9525</xdr:rowOff>
    </xdr:to>
    <xdr:sp>
      <xdr:nvSpPr>
        <xdr:cNvPr id="95" name="Line 866"/>
        <xdr:cNvSpPr>
          <a:spLocks/>
        </xdr:cNvSpPr>
      </xdr:nvSpPr>
      <xdr:spPr>
        <a:xfrm flipH="1" flipV="1">
          <a:off x="3962400" y="2552700"/>
          <a:ext cx="95250" cy="381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14</xdr:row>
      <xdr:rowOff>19050</xdr:rowOff>
    </xdr:from>
    <xdr:to>
      <xdr:col>4</xdr:col>
      <xdr:colOff>123825</xdr:colOff>
      <xdr:row>14</xdr:row>
      <xdr:rowOff>171450</xdr:rowOff>
    </xdr:to>
    <xdr:sp>
      <xdr:nvSpPr>
        <xdr:cNvPr id="96" name="Rectangle 871"/>
        <xdr:cNvSpPr>
          <a:spLocks/>
        </xdr:cNvSpPr>
      </xdr:nvSpPr>
      <xdr:spPr>
        <a:xfrm>
          <a:off x="4000500" y="2419350"/>
          <a:ext cx="504825" cy="1524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657225</xdr:colOff>
      <xdr:row>14</xdr:row>
      <xdr:rowOff>76200</xdr:rowOff>
    </xdr:from>
    <xdr:to>
      <xdr:col>4</xdr:col>
      <xdr:colOff>171450</xdr:colOff>
      <xdr:row>15</xdr:row>
      <xdr:rowOff>9525</xdr:rowOff>
    </xdr:to>
    <xdr:sp>
      <xdr:nvSpPr>
        <xdr:cNvPr id="97" name="Rectangle 75"/>
        <xdr:cNvSpPr>
          <a:spLocks/>
        </xdr:cNvSpPr>
      </xdr:nvSpPr>
      <xdr:spPr>
        <a:xfrm>
          <a:off x="4057650" y="2476500"/>
          <a:ext cx="495300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14</xdr:row>
      <xdr:rowOff>9525</xdr:rowOff>
    </xdr:from>
    <xdr:to>
      <xdr:col>3</xdr:col>
      <xdr:colOff>666750</xdr:colOff>
      <xdr:row>14</xdr:row>
      <xdr:rowOff>76200</xdr:rowOff>
    </xdr:to>
    <xdr:sp>
      <xdr:nvSpPr>
        <xdr:cNvPr id="98" name="Line 79"/>
        <xdr:cNvSpPr>
          <a:spLocks/>
        </xdr:cNvSpPr>
      </xdr:nvSpPr>
      <xdr:spPr>
        <a:xfrm flipH="1" flipV="1">
          <a:off x="3981450" y="2409825"/>
          <a:ext cx="85725" cy="666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14</xdr:row>
      <xdr:rowOff>9525</xdr:rowOff>
    </xdr:from>
    <xdr:to>
      <xdr:col>4</xdr:col>
      <xdr:colOff>152400</xdr:colOff>
      <xdr:row>14</xdr:row>
      <xdr:rowOff>66675</xdr:rowOff>
    </xdr:to>
    <xdr:sp>
      <xdr:nvSpPr>
        <xdr:cNvPr id="99" name="Line 867"/>
        <xdr:cNvSpPr>
          <a:spLocks/>
        </xdr:cNvSpPr>
      </xdr:nvSpPr>
      <xdr:spPr>
        <a:xfrm flipH="1" flipV="1">
          <a:off x="4438650" y="2409825"/>
          <a:ext cx="95250" cy="571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14</xdr:row>
      <xdr:rowOff>104775</xdr:rowOff>
    </xdr:from>
    <xdr:to>
      <xdr:col>3</xdr:col>
      <xdr:colOff>838200</xdr:colOff>
      <xdr:row>14</xdr:row>
      <xdr:rowOff>180975</xdr:rowOff>
    </xdr:to>
    <xdr:sp>
      <xdr:nvSpPr>
        <xdr:cNvPr id="100" name="Oval 868"/>
        <xdr:cNvSpPr>
          <a:spLocks/>
        </xdr:cNvSpPr>
      </xdr:nvSpPr>
      <xdr:spPr>
        <a:xfrm>
          <a:off x="4162425" y="25050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142875</xdr:rowOff>
    </xdr:from>
    <xdr:to>
      <xdr:col>4</xdr:col>
      <xdr:colOff>133350</xdr:colOff>
      <xdr:row>14</xdr:row>
      <xdr:rowOff>142875</xdr:rowOff>
    </xdr:to>
    <xdr:sp>
      <xdr:nvSpPr>
        <xdr:cNvPr id="101" name="Line 870"/>
        <xdr:cNvSpPr>
          <a:spLocks/>
        </xdr:cNvSpPr>
      </xdr:nvSpPr>
      <xdr:spPr>
        <a:xfrm flipH="1">
          <a:off x="4448175" y="2543175"/>
          <a:ext cx="6667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14</xdr:row>
      <xdr:rowOff>104775</xdr:rowOff>
    </xdr:from>
    <xdr:to>
      <xdr:col>4</xdr:col>
      <xdr:colOff>104775</xdr:colOff>
      <xdr:row>14</xdr:row>
      <xdr:rowOff>180975</xdr:rowOff>
    </xdr:to>
    <xdr:sp>
      <xdr:nvSpPr>
        <xdr:cNvPr id="102" name="Line 869"/>
        <xdr:cNvSpPr>
          <a:spLocks/>
        </xdr:cNvSpPr>
      </xdr:nvSpPr>
      <xdr:spPr>
        <a:xfrm>
          <a:off x="4486275" y="2505075"/>
          <a:ext cx="0" cy="762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381000</xdr:colOff>
      <xdr:row>15</xdr:row>
      <xdr:rowOff>85725</xdr:rowOff>
    </xdr:from>
    <xdr:ext cx="1724025" cy="190500"/>
    <xdr:sp>
      <xdr:nvSpPr>
        <xdr:cNvPr id="103" name="Rectangle 872"/>
        <xdr:cNvSpPr>
          <a:spLocks/>
        </xdr:cNvSpPr>
      </xdr:nvSpPr>
      <xdr:spPr>
        <a:xfrm>
          <a:off x="3781425" y="2667000"/>
          <a:ext cx="1724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④⑧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-2 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加圧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血流チャンバ</a:t>
          </a:r>
        </a:p>
      </xdr:txBody>
    </xdr:sp>
    <xdr:clientData/>
  </xdr:oneCellAnchor>
  <xdr:twoCellAnchor>
    <xdr:from>
      <xdr:col>4</xdr:col>
      <xdr:colOff>85725</xdr:colOff>
      <xdr:row>11</xdr:row>
      <xdr:rowOff>76200</xdr:rowOff>
    </xdr:from>
    <xdr:to>
      <xdr:col>5</xdr:col>
      <xdr:colOff>685800</xdr:colOff>
      <xdr:row>14</xdr:row>
      <xdr:rowOff>38100</xdr:rowOff>
    </xdr:to>
    <xdr:sp>
      <xdr:nvSpPr>
        <xdr:cNvPr id="104" name="Line 873"/>
        <xdr:cNvSpPr>
          <a:spLocks/>
        </xdr:cNvSpPr>
      </xdr:nvSpPr>
      <xdr:spPr>
        <a:xfrm flipV="1">
          <a:off x="4467225" y="1962150"/>
          <a:ext cx="1219200" cy="476250"/>
        </a:xfrm>
        <a:prstGeom prst="line">
          <a:avLst/>
        </a:prstGeom>
        <a:noFill/>
        <a:ln w="285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13</xdr:row>
      <xdr:rowOff>104775</xdr:rowOff>
    </xdr:from>
    <xdr:to>
      <xdr:col>2</xdr:col>
      <xdr:colOff>885825</xdr:colOff>
      <xdr:row>14</xdr:row>
      <xdr:rowOff>57150</xdr:rowOff>
    </xdr:to>
    <xdr:sp>
      <xdr:nvSpPr>
        <xdr:cNvPr id="105" name="Oval 874"/>
        <xdr:cNvSpPr>
          <a:spLocks/>
        </xdr:cNvSpPr>
      </xdr:nvSpPr>
      <xdr:spPr>
        <a:xfrm>
          <a:off x="800100" y="2333625"/>
          <a:ext cx="419100" cy="1238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13</xdr:row>
      <xdr:rowOff>85725</xdr:rowOff>
    </xdr:from>
    <xdr:to>
      <xdr:col>2</xdr:col>
      <xdr:colOff>762000</xdr:colOff>
      <xdr:row>14</xdr:row>
      <xdr:rowOff>38100</xdr:rowOff>
    </xdr:to>
    <xdr:sp>
      <xdr:nvSpPr>
        <xdr:cNvPr id="106" name="Oval 875"/>
        <xdr:cNvSpPr>
          <a:spLocks/>
        </xdr:cNvSpPr>
      </xdr:nvSpPr>
      <xdr:spPr>
        <a:xfrm>
          <a:off x="676275" y="2314575"/>
          <a:ext cx="419100" cy="1238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13</xdr:row>
      <xdr:rowOff>66675</xdr:rowOff>
    </xdr:from>
    <xdr:to>
      <xdr:col>2</xdr:col>
      <xdr:colOff>666750</xdr:colOff>
      <xdr:row>14</xdr:row>
      <xdr:rowOff>19050</xdr:rowOff>
    </xdr:to>
    <xdr:sp>
      <xdr:nvSpPr>
        <xdr:cNvPr id="107" name="Oval 876"/>
        <xdr:cNvSpPr>
          <a:spLocks/>
        </xdr:cNvSpPr>
      </xdr:nvSpPr>
      <xdr:spPr>
        <a:xfrm>
          <a:off x="581025" y="2295525"/>
          <a:ext cx="419100" cy="1238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13</xdr:row>
      <xdr:rowOff>66675</xdr:rowOff>
    </xdr:from>
    <xdr:to>
      <xdr:col>2</xdr:col>
      <xdr:colOff>600075</xdr:colOff>
      <xdr:row>14</xdr:row>
      <xdr:rowOff>9525</xdr:rowOff>
    </xdr:to>
    <xdr:sp>
      <xdr:nvSpPr>
        <xdr:cNvPr id="108" name="Oval 877"/>
        <xdr:cNvSpPr>
          <a:spLocks/>
        </xdr:cNvSpPr>
      </xdr:nvSpPr>
      <xdr:spPr>
        <a:xfrm>
          <a:off x="514350" y="2295525"/>
          <a:ext cx="419100" cy="1143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13</xdr:row>
      <xdr:rowOff>28575</xdr:rowOff>
    </xdr:from>
    <xdr:to>
      <xdr:col>2</xdr:col>
      <xdr:colOff>504825</xdr:colOff>
      <xdr:row>13</xdr:row>
      <xdr:rowOff>171450</xdr:rowOff>
    </xdr:to>
    <xdr:sp>
      <xdr:nvSpPr>
        <xdr:cNvPr id="109" name="Oval 878"/>
        <xdr:cNvSpPr>
          <a:spLocks/>
        </xdr:cNvSpPr>
      </xdr:nvSpPr>
      <xdr:spPr>
        <a:xfrm>
          <a:off x="419100" y="2257425"/>
          <a:ext cx="419100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13</xdr:row>
      <xdr:rowOff>66675</xdr:rowOff>
    </xdr:from>
    <xdr:to>
      <xdr:col>2</xdr:col>
      <xdr:colOff>438150</xdr:colOff>
      <xdr:row>13</xdr:row>
      <xdr:rowOff>142875</xdr:rowOff>
    </xdr:to>
    <xdr:sp>
      <xdr:nvSpPr>
        <xdr:cNvPr id="110" name="Oval 879"/>
        <xdr:cNvSpPr>
          <a:spLocks/>
        </xdr:cNvSpPr>
      </xdr:nvSpPr>
      <xdr:spPr>
        <a:xfrm>
          <a:off x="495300" y="2295525"/>
          <a:ext cx="276225" cy="762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28575</xdr:colOff>
      <xdr:row>12</xdr:row>
      <xdr:rowOff>19050</xdr:rowOff>
    </xdr:from>
    <xdr:ext cx="1066800" cy="476250"/>
    <xdr:sp>
      <xdr:nvSpPr>
        <xdr:cNvPr id="111" name="Rectangle 880"/>
        <xdr:cNvSpPr>
          <a:spLocks/>
        </xdr:cNvSpPr>
      </xdr:nvSpPr>
      <xdr:spPr>
        <a:xfrm>
          <a:off x="361950" y="2076450"/>
          <a:ext cx="1066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カバーテープ</a:t>
          </a:r>
        </a:p>
      </xdr:txBody>
    </xdr:sp>
    <xdr:clientData/>
  </xdr:oneCellAnchor>
  <xdr:twoCellAnchor>
    <xdr:from>
      <xdr:col>9</xdr:col>
      <xdr:colOff>1800225</xdr:colOff>
      <xdr:row>19</xdr:row>
      <xdr:rowOff>152400</xdr:rowOff>
    </xdr:from>
    <xdr:to>
      <xdr:col>9</xdr:col>
      <xdr:colOff>2390775</xdr:colOff>
      <xdr:row>21</xdr:row>
      <xdr:rowOff>104775</xdr:rowOff>
    </xdr:to>
    <xdr:sp>
      <xdr:nvSpPr>
        <xdr:cNvPr id="112" name="Oval 882"/>
        <xdr:cNvSpPr>
          <a:spLocks/>
        </xdr:cNvSpPr>
      </xdr:nvSpPr>
      <xdr:spPr>
        <a:xfrm>
          <a:off x="8296275" y="3448050"/>
          <a:ext cx="590550" cy="2952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1752600</xdr:colOff>
      <xdr:row>16</xdr:row>
      <xdr:rowOff>0</xdr:rowOff>
    </xdr:from>
    <xdr:to>
      <xdr:col>10</xdr:col>
      <xdr:colOff>942975</xdr:colOff>
      <xdr:row>22</xdr:row>
      <xdr:rowOff>161925</xdr:rowOff>
    </xdr:to>
    <xdr:sp>
      <xdr:nvSpPr>
        <xdr:cNvPr id="113" name="円/楕円 140"/>
        <xdr:cNvSpPr>
          <a:spLocks/>
        </xdr:cNvSpPr>
      </xdr:nvSpPr>
      <xdr:spPr>
        <a:xfrm>
          <a:off x="8248650" y="2781300"/>
          <a:ext cx="2419350" cy="1190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2124075</xdr:colOff>
      <xdr:row>15</xdr:row>
      <xdr:rowOff>57150</xdr:rowOff>
    </xdr:from>
    <xdr:to>
      <xdr:col>12</xdr:col>
      <xdr:colOff>114300</xdr:colOff>
      <xdr:row>19</xdr:row>
      <xdr:rowOff>28575</xdr:rowOff>
    </xdr:to>
    <xdr:sp>
      <xdr:nvSpPr>
        <xdr:cNvPr id="114" name="Line 54"/>
        <xdr:cNvSpPr>
          <a:spLocks/>
        </xdr:cNvSpPr>
      </xdr:nvSpPr>
      <xdr:spPr>
        <a:xfrm flipV="1">
          <a:off x="8620125" y="2638425"/>
          <a:ext cx="2733675" cy="68580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733425</xdr:colOff>
      <xdr:row>20</xdr:row>
      <xdr:rowOff>19050</xdr:rowOff>
    </xdr:from>
    <xdr:to>
      <xdr:col>9</xdr:col>
      <xdr:colOff>1314450</xdr:colOff>
      <xdr:row>23</xdr:row>
      <xdr:rowOff>28575</xdr:rowOff>
    </xdr:to>
    <xdr:sp>
      <xdr:nvSpPr>
        <xdr:cNvPr id="115" name="正方形/長方形 138"/>
        <xdr:cNvSpPr>
          <a:spLocks/>
        </xdr:cNvSpPr>
      </xdr:nvSpPr>
      <xdr:spPr>
        <a:xfrm>
          <a:off x="5734050" y="3486150"/>
          <a:ext cx="207645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914400</xdr:colOff>
      <xdr:row>19</xdr:row>
      <xdr:rowOff>19050</xdr:rowOff>
    </xdr:from>
    <xdr:to>
      <xdr:col>9</xdr:col>
      <xdr:colOff>2019300</xdr:colOff>
      <xdr:row>26</xdr:row>
      <xdr:rowOff>9525</xdr:rowOff>
    </xdr:to>
    <xdr:sp>
      <xdr:nvSpPr>
        <xdr:cNvPr id="116" name="Line 9"/>
        <xdr:cNvSpPr>
          <a:spLocks/>
        </xdr:cNvSpPr>
      </xdr:nvSpPr>
      <xdr:spPr>
        <a:xfrm>
          <a:off x="7410450" y="3314700"/>
          <a:ext cx="1104900" cy="1190625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133350</xdr:colOff>
      <xdr:row>19</xdr:row>
      <xdr:rowOff>104775</xdr:rowOff>
    </xdr:from>
    <xdr:ext cx="638175" cy="371475"/>
    <xdr:sp>
      <xdr:nvSpPr>
        <xdr:cNvPr id="117" name="Rectangle 26"/>
        <xdr:cNvSpPr>
          <a:spLocks/>
        </xdr:cNvSpPr>
      </xdr:nvSpPr>
      <xdr:spPr>
        <a:xfrm>
          <a:off x="5905500" y="3400425"/>
          <a:ext cx="6381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⑱卓上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10/20/30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ｃｈ</a:t>
          </a:r>
        </a:p>
      </xdr:txBody>
    </xdr:sp>
    <xdr:clientData/>
  </xdr:oneCellAnchor>
  <xdr:twoCellAnchor>
    <xdr:from>
      <xdr:col>9</xdr:col>
      <xdr:colOff>962025</xdr:colOff>
      <xdr:row>25</xdr:row>
      <xdr:rowOff>152400</xdr:rowOff>
    </xdr:from>
    <xdr:to>
      <xdr:col>9</xdr:col>
      <xdr:colOff>1952625</xdr:colOff>
      <xdr:row>26</xdr:row>
      <xdr:rowOff>19050</xdr:rowOff>
    </xdr:to>
    <xdr:sp>
      <xdr:nvSpPr>
        <xdr:cNvPr id="118" name="Line 9"/>
        <xdr:cNvSpPr>
          <a:spLocks/>
        </xdr:cNvSpPr>
      </xdr:nvSpPr>
      <xdr:spPr>
        <a:xfrm>
          <a:off x="7458075" y="4476750"/>
          <a:ext cx="990600" cy="38100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20</xdr:row>
      <xdr:rowOff>19050</xdr:rowOff>
    </xdr:from>
    <xdr:to>
      <xdr:col>2</xdr:col>
      <xdr:colOff>1028700</xdr:colOff>
      <xdr:row>21</xdr:row>
      <xdr:rowOff>38100</xdr:rowOff>
    </xdr:to>
    <xdr:sp>
      <xdr:nvSpPr>
        <xdr:cNvPr id="119" name="正方形/長方形 140"/>
        <xdr:cNvSpPr>
          <a:spLocks/>
        </xdr:cNvSpPr>
      </xdr:nvSpPr>
      <xdr:spPr>
        <a:xfrm>
          <a:off x="771525" y="3486150"/>
          <a:ext cx="5905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733425</xdr:colOff>
      <xdr:row>4</xdr:row>
      <xdr:rowOff>66675</xdr:rowOff>
    </xdr:from>
    <xdr:to>
      <xdr:col>9</xdr:col>
      <xdr:colOff>47625</xdr:colOff>
      <xdr:row>6</xdr:row>
      <xdr:rowOff>171450</xdr:rowOff>
    </xdr:to>
    <xdr:sp>
      <xdr:nvSpPr>
        <xdr:cNvPr id="120" name="正方形/長方形 144"/>
        <xdr:cNvSpPr>
          <a:spLocks/>
        </xdr:cNvSpPr>
      </xdr:nvSpPr>
      <xdr:spPr>
        <a:xfrm>
          <a:off x="5734050" y="752475"/>
          <a:ext cx="8096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5</xdr:row>
      <xdr:rowOff>0</xdr:rowOff>
    </xdr:from>
    <xdr:to>
      <xdr:col>7</xdr:col>
      <xdr:colOff>47625</xdr:colOff>
      <xdr:row>6</xdr:row>
      <xdr:rowOff>9525</xdr:rowOff>
    </xdr:to>
    <xdr:sp>
      <xdr:nvSpPr>
        <xdr:cNvPr id="121" name="正方形/長方形 145"/>
        <xdr:cNvSpPr>
          <a:spLocks/>
        </xdr:cNvSpPr>
      </xdr:nvSpPr>
      <xdr:spPr>
        <a:xfrm>
          <a:off x="5648325" y="857250"/>
          <a:ext cx="600075" cy="180975"/>
        </a:xfrm>
        <a:prstGeom prst="rect">
          <a:avLst/>
        </a:prstGeom>
        <a:solidFill>
          <a:srgbClr val="595959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676275</xdr:colOff>
      <xdr:row>5</xdr:row>
      <xdr:rowOff>133350</xdr:rowOff>
    </xdr:from>
    <xdr:to>
      <xdr:col>7</xdr:col>
      <xdr:colOff>19050</xdr:colOff>
      <xdr:row>5</xdr:row>
      <xdr:rowOff>133350</xdr:rowOff>
    </xdr:to>
    <xdr:sp>
      <xdr:nvSpPr>
        <xdr:cNvPr id="122" name="直線コネクタ 149"/>
        <xdr:cNvSpPr>
          <a:spLocks/>
        </xdr:cNvSpPr>
      </xdr:nvSpPr>
      <xdr:spPr>
        <a:xfrm>
          <a:off x="5676900" y="990600"/>
          <a:ext cx="542925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733425</xdr:colOff>
      <xdr:row>5</xdr:row>
      <xdr:rowOff>66675</xdr:rowOff>
    </xdr:from>
    <xdr:to>
      <xdr:col>6</xdr:col>
      <xdr:colOff>123825</xdr:colOff>
      <xdr:row>5</xdr:row>
      <xdr:rowOff>114300</xdr:rowOff>
    </xdr:to>
    <xdr:sp>
      <xdr:nvSpPr>
        <xdr:cNvPr id="123" name="正方形/長方形 150"/>
        <xdr:cNvSpPr>
          <a:spLocks/>
        </xdr:cNvSpPr>
      </xdr:nvSpPr>
      <xdr:spPr>
        <a:xfrm>
          <a:off x="5734050" y="923925"/>
          <a:ext cx="1619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552450</xdr:colOff>
      <xdr:row>20</xdr:row>
      <xdr:rowOff>85725</xdr:rowOff>
    </xdr:from>
    <xdr:to>
      <xdr:col>2</xdr:col>
      <xdr:colOff>723900</xdr:colOff>
      <xdr:row>20</xdr:row>
      <xdr:rowOff>133350</xdr:rowOff>
    </xdr:to>
    <xdr:sp>
      <xdr:nvSpPr>
        <xdr:cNvPr id="124" name="正方形/長方形 151"/>
        <xdr:cNvSpPr>
          <a:spLocks/>
        </xdr:cNvSpPr>
      </xdr:nvSpPr>
      <xdr:spPr>
        <a:xfrm>
          <a:off x="885825" y="3552825"/>
          <a:ext cx="17145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2152650</xdr:colOff>
      <xdr:row>20</xdr:row>
      <xdr:rowOff>85725</xdr:rowOff>
    </xdr:from>
    <xdr:to>
      <xdr:col>2</xdr:col>
      <xdr:colOff>2743200</xdr:colOff>
      <xdr:row>21</xdr:row>
      <xdr:rowOff>104775</xdr:rowOff>
    </xdr:to>
    <xdr:sp>
      <xdr:nvSpPr>
        <xdr:cNvPr id="125" name="正方形/長方形 152"/>
        <xdr:cNvSpPr>
          <a:spLocks/>
        </xdr:cNvSpPr>
      </xdr:nvSpPr>
      <xdr:spPr>
        <a:xfrm>
          <a:off x="2486025" y="3552825"/>
          <a:ext cx="590550" cy="1905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4</xdr:row>
      <xdr:rowOff>66675</xdr:rowOff>
    </xdr:from>
    <xdr:to>
      <xdr:col>8</xdr:col>
      <xdr:colOff>0</xdr:colOff>
      <xdr:row>4</xdr:row>
      <xdr:rowOff>171450</xdr:rowOff>
    </xdr:to>
    <xdr:sp>
      <xdr:nvSpPr>
        <xdr:cNvPr id="126" name="平行四辺形 154"/>
        <xdr:cNvSpPr>
          <a:spLocks/>
        </xdr:cNvSpPr>
      </xdr:nvSpPr>
      <xdr:spPr>
        <a:xfrm>
          <a:off x="5648325" y="752475"/>
          <a:ext cx="619125" cy="104775"/>
        </a:xfrm>
        <a:prstGeom prst="parallelogram">
          <a:avLst>
            <a:gd name="adj" fmla="val -447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5</xdr:row>
      <xdr:rowOff>47625</xdr:rowOff>
    </xdr:from>
    <xdr:to>
      <xdr:col>8</xdr:col>
      <xdr:colOff>19050</xdr:colOff>
      <xdr:row>6</xdr:row>
      <xdr:rowOff>9525</xdr:rowOff>
    </xdr:to>
    <xdr:sp>
      <xdr:nvSpPr>
        <xdr:cNvPr id="127" name="直線コネクタ 157"/>
        <xdr:cNvSpPr>
          <a:spLocks/>
        </xdr:cNvSpPr>
      </xdr:nvSpPr>
      <xdr:spPr>
        <a:xfrm flipV="1">
          <a:off x="6248400" y="904875"/>
          <a:ext cx="381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38100</xdr:rowOff>
    </xdr:from>
    <xdr:to>
      <xdr:col>8</xdr:col>
      <xdr:colOff>19050</xdr:colOff>
      <xdr:row>5</xdr:row>
      <xdr:rowOff>66675</xdr:rowOff>
    </xdr:to>
    <xdr:sp>
      <xdr:nvSpPr>
        <xdr:cNvPr id="128" name="直線コネクタ 158"/>
        <xdr:cNvSpPr>
          <a:spLocks/>
        </xdr:cNvSpPr>
      </xdr:nvSpPr>
      <xdr:spPr>
        <a:xfrm rot="16200000" flipV="1">
          <a:off x="6286500" y="7239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6</xdr:row>
      <xdr:rowOff>9525</xdr:rowOff>
    </xdr:from>
    <xdr:to>
      <xdr:col>8</xdr:col>
      <xdr:colOff>9525</xdr:colOff>
      <xdr:row>9</xdr:row>
      <xdr:rowOff>123825</xdr:rowOff>
    </xdr:to>
    <xdr:sp>
      <xdr:nvSpPr>
        <xdr:cNvPr id="129" name="Line 30"/>
        <xdr:cNvSpPr>
          <a:spLocks/>
        </xdr:cNvSpPr>
      </xdr:nvSpPr>
      <xdr:spPr>
        <a:xfrm>
          <a:off x="6172200" y="1038225"/>
          <a:ext cx="104775" cy="628650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19</xdr:row>
      <xdr:rowOff>66675</xdr:rowOff>
    </xdr:from>
    <xdr:to>
      <xdr:col>2</xdr:col>
      <xdr:colOff>1066800</xdr:colOff>
      <xdr:row>20</xdr:row>
      <xdr:rowOff>19050</xdr:rowOff>
    </xdr:to>
    <xdr:sp>
      <xdr:nvSpPr>
        <xdr:cNvPr id="130" name="平行四辺形 162"/>
        <xdr:cNvSpPr>
          <a:spLocks/>
        </xdr:cNvSpPr>
      </xdr:nvSpPr>
      <xdr:spPr>
        <a:xfrm>
          <a:off x="771525" y="3362325"/>
          <a:ext cx="628650" cy="123825"/>
        </a:xfrm>
        <a:prstGeom prst="parallelogram">
          <a:avLst>
            <a:gd name="adj" fmla="val -44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2152650</xdr:colOff>
      <xdr:row>19</xdr:row>
      <xdr:rowOff>142875</xdr:rowOff>
    </xdr:from>
    <xdr:to>
      <xdr:col>2</xdr:col>
      <xdr:colOff>2781300</xdr:colOff>
      <xdr:row>20</xdr:row>
      <xdr:rowOff>85725</xdr:rowOff>
    </xdr:to>
    <xdr:sp>
      <xdr:nvSpPr>
        <xdr:cNvPr id="131" name="平行四辺形 163"/>
        <xdr:cNvSpPr>
          <a:spLocks/>
        </xdr:cNvSpPr>
      </xdr:nvSpPr>
      <xdr:spPr>
        <a:xfrm>
          <a:off x="2486025" y="3438525"/>
          <a:ext cx="628650" cy="114300"/>
        </a:xfrm>
        <a:prstGeom prst="parallelogram">
          <a:avLst>
            <a:gd name="adj" fmla="val -44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2781300</xdr:colOff>
      <xdr:row>19</xdr:row>
      <xdr:rowOff>142875</xdr:rowOff>
    </xdr:from>
    <xdr:to>
      <xdr:col>2</xdr:col>
      <xdr:colOff>2781300</xdr:colOff>
      <xdr:row>20</xdr:row>
      <xdr:rowOff>123825</xdr:rowOff>
    </xdr:to>
    <xdr:sp>
      <xdr:nvSpPr>
        <xdr:cNvPr id="132" name="直線コネクタ 164"/>
        <xdr:cNvSpPr>
          <a:spLocks/>
        </xdr:cNvSpPr>
      </xdr:nvSpPr>
      <xdr:spPr>
        <a:xfrm rot="16200000" flipV="1">
          <a:off x="3114675" y="34385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1066800</xdr:colOff>
      <xdr:row>19</xdr:row>
      <xdr:rowOff>66675</xdr:rowOff>
    </xdr:from>
    <xdr:to>
      <xdr:col>2</xdr:col>
      <xdr:colOff>1066800</xdr:colOff>
      <xdr:row>20</xdr:row>
      <xdr:rowOff>66675</xdr:rowOff>
    </xdr:to>
    <xdr:sp>
      <xdr:nvSpPr>
        <xdr:cNvPr id="133" name="直線コネクタ 165"/>
        <xdr:cNvSpPr>
          <a:spLocks/>
        </xdr:cNvSpPr>
      </xdr:nvSpPr>
      <xdr:spPr>
        <a:xfrm rot="16200000" flipV="1">
          <a:off x="1400175" y="3362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1028700</xdr:colOff>
      <xdr:row>20</xdr:row>
      <xdr:rowOff>47625</xdr:rowOff>
    </xdr:from>
    <xdr:to>
      <xdr:col>2</xdr:col>
      <xdr:colOff>1076325</xdr:colOff>
      <xdr:row>21</xdr:row>
      <xdr:rowOff>28575</xdr:rowOff>
    </xdr:to>
    <xdr:sp>
      <xdr:nvSpPr>
        <xdr:cNvPr id="134" name="直線コネクタ 166"/>
        <xdr:cNvSpPr>
          <a:spLocks/>
        </xdr:cNvSpPr>
      </xdr:nvSpPr>
      <xdr:spPr>
        <a:xfrm rot="5400000">
          <a:off x="1362075" y="3514725"/>
          <a:ext cx="476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2743200</xdr:colOff>
      <xdr:row>20</xdr:row>
      <xdr:rowOff>114300</xdr:rowOff>
    </xdr:from>
    <xdr:to>
      <xdr:col>2</xdr:col>
      <xdr:colOff>2790825</xdr:colOff>
      <xdr:row>21</xdr:row>
      <xdr:rowOff>104775</xdr:rowOff>
    </xdr:to>
    <xdr:sp>
      <xdr:nvSpPr>
        <xdr:cNvPr id="135" name="直線コネクタ 171"/>
        <xdr:cNvSpPr>
          <a:spLocks/>
        </xdr:cNvSpPr>
      </xdr:nvSpPr>
      <xdr:spPr>
        <a:xfrm rot="5400000">
          <a:off x="3076575" y="3581400"/>
          <a:ext cx="476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2238375</xdr:colOff>
      <xdr:row>20</xdr:row>
      <xdr:rowOff>152400</xdr:rowOff>
    </xdr:from>
    <xdr:to>
      <xdr:col>2</xdr:col>
      <xdr:colOff>2400300</xdr:colOff>
      <xdr:row>21</xdr:row>
      <xdr:rowOff>19050</xdr:rowOff>
    </xdr:to>
    <xdr:sp>
      <xdr:nvSpPr>
        <xdr:cNvPr id="136" name="正方形/長方形 147"/>
        <xdr:cNvSpPr>
          <a:spLocks/>
        </xdr:cNvSpPr>
      </xdr:nvSpPr>
      <xdr:spPr>
        <a:xfrm>
          <a:off x="2571750" y="3619500"/>
          <a:ext cx="161925" cy="38100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18</xdr:row>
      <xdr:rowOff>38100</xdr:rowOff>
    </xdr:from>
    <xdr:to>
      <xdr:col>2</xdr:col>
      <xdr:colOff>1876425</xdr:colOff>
      <xdr:row>27</xdr:row>
      <xdr:rowOff>76200</xdr:rowOff>
    </xdr:to>
    <xdr:sp>
      <xdr:nvSpPr>
        <xdr:cNvPr id="137" name="フローチャート : 論理積ゲート 173"/>
        <xdr:cNvSpPr>
          <a:spLocks/>
        </xdr:cNvSpPr>
      </xdr:nvSpPr>
      <xdr:spPr>
        <a:xfrm>
          <a:off x="409575" y="3162300"/>
          <a:ext cx="1800225" cy="1581150"/>
        </a:xfrm>
        <a:prstGeom prst="flowChartDelay">
          <a:avLst/>
        </a:prstGeom>
        <a:noFill/>
        <a:ln w="3175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2667000</xdr:colOff>
      <xdr:row>21</xdr:row>
      <xdr:rowOff>38100</xdr:rowOff>
    </xdr:from>
    <xdr:to>
      <xdr:col>2</xdr:col>
      <xdr:colOff>2714625</xdr:colOff>
      <xdr:row>21</xdr:row>
      <xdr:rowOff>76200</xdr:rowOff>
    </xdr:to>
    <xdr:sp>
      <xdr:nvSpPr>
        <xdr:cNvPr id="138" name="円/楕円 175"/>
        <xdr:cNvSpPr>
          <a:spLocks/>
        </xdr:cNvSpPr>
      </xdr:nvSpPr>
      <xdr:spPr>
        <a:xfrm>
          <a:off x="3000375" y="3676650"/>
          <a:ext cx="4762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933450</xdr:colOff>
      <xdr:row>20</xdr:row>
      <xdr:rowOff>142875</xdr:rowOff>
    </xdr:from>
    <xdr:to>
      <xdr:col>2</xdr:col>
      <xdr:colOff>981075</xdr:colOff>
      <xdr:row>21</xdr:row>
      <xdr:rowOff>0</xdr:rowOff>
    </xdr:to>
    <xdr:sp>
      <xdr:nvSpPr>
        <xdr:cNvPr id="139" name="円/楕円 176"/>
        <xdr:cNvSpPr>
          <a:spLocks/>
        </xdr:cNvSpPr>
      </xdr:nvSpPr>
      <xdr:spPr>
        <a:xfrm>
          <a:off x="1266825" y="3609975"/>
          <a:ext cx="47625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2571750</xdr:colOff>
      <xdr:row>20</xdr:row>
      <xdr:rowOff>123825</xdr:rowOff>
    </xdr:from>
    <xdr:to>
      <xdr:col>2</xdr:col>
      <xdr:colOff>2619375</xdr:colOff>
      <xdr:row>20</xdr:row>
      <xdr:rowOff>161925</xdr:rowOff>
    </xdr:to>
    <xdr:sp>
      <xdr:nvSpPr>
        <xdr:cNvPr id="140" name="円/楕円 178"/>
        <xdr:cNvSpPr>
          <a:spLocks/>
        </xdr:cNvSpPr>
      </xdr:nvSpPr>
      <xdr:spPr>
        <a:xfrm>
          <a:off x="2905125" y="3590925"/>
          <a:ext cx="4762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866775</xdr:colOff>
      <xdr:row>20</xdr:row>
      <xdr:rowOff>66675</xdr:rowOff>
    </xdr:from>
    <xdr:to>
      <xdr:col>2</xdr:col>
      <xdr:colOff>914400</xdr:colOff>
      <xdr:row>20</xdr:row>
      <xdr:rowOff>114300</xdr:rowOff>
    </xdr:to>
    <xdr:sp>
      <xdr:nvSpPr>
        <xdr:cNvPr id="141" name="円/楕円 179"/>
        <xdr:cNvSpPr>
          <a:spLocks/>
        </xdr:cNvSpPr>
      </xdr:nvSpPr>
      <xdr:spPr>
        <a:xfrm>
          <a:off x="1200150" y="3533775"/>
          <a:ext cx="4762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838200</xdr:colOff>
      <xdr:row>20</xdr:row>
      <xdr:rowOff>38100</xdr:rowOff>
    </xdr:from>
    <xdr:to>
      <xdr:col>2</xdr:col>
      <xdr:colOff>1009650</xdr:colOff>
      <xdr:row>21</xdr:row>
      <xdr:rowOff>9525</xdr:rowOff>
    </xdr:to>
    <xdr:sp>
      <xdr:nvSpPr>
        <xdr:cNvPr id="142" name="角丸四角形 181"/>
        <xdr:cNvSpPr>
          <a:spLocks/>
        </xdr:cNvSpPr>
      </xdr:nvSpPr>
      <xdr:spPr>
        <a:xfrm>
          <a:off x="1171575" y="3505200"/>
          <a:ext cx="171450" cy="1428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2124075</xdr:colOff>
      <xdr:row>23</xdr:row>
      <xdr:rowOff>133350</xdr:rowOff>
    </xdr:from>
    <xdr:to>
      <xdr:col>2</xdr:col>
      <xdr:colOff>2190750</xdr:colOff>
      <xdr:row>24</xdr:row>
      <xdr:rowOff>0</xdr:rowOff>
    </xdr:to>
    <xdr:sp>
      <xdr:nvSpPr>
        <xdr:cNvPr id="143" name="円/楕円 182"/>
        <xdr:cNvSpPr>
          <a:spLocks/>
        </xdr:cNvSpPr>
      </xdr:nvSpPr>
      <xdr:spPr>
        <a:xfrm>
          <a:off x="2457450" y="4114800"/>
          <a:ext cx="6667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2238375</xdr:colOff>
      <xdr:row>24</xdr:row>
      <xdr:rowOff>0</xdr:rowOff>
    </xdr:from>
    <xdr:to>
      <xdr:col>2</xdr:col>
      <xdr:colOff>2286000</xdr:colOff>
      <xdr:row>24</xdr:row>
      <xdr:rowOff>47625</xdr:rowOff>
    </xdr:to>
    <xdr:sp>
      <xdr:nvSpPr>
        <xdr:cNvPr id="144" name="円/楕円 183"/>
        <xdr:cNvSpPr>
          <a:spLocks/>
        </xdr:cNvSpPr>
      </xdr:nvSpPr>
      <xdr:spPr>
        <a:xfrm>
          <a:off x="2571750" y="4152900"/>
          <a:ext cx="4762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2409825</xdr:colOff>
      <xdr:row>24</xdr:row>
      <xdr:rowOff>28575</xdr:rowOff>
    </xdr:from>
    <xdr:to>
      <xdr:col>2</xdr:col>
      <xdr:colOff>2466975</xdr:colOff>
      <xdr:row>24</xdr:row>
      <xdr:rowOff>76200</xdr:rowOff>
    </xdr:to>
    <xdr:sp>
      <xdr:nvSpPr>
        <xdr:cNvPr id="145" name="円/楕円 184"/>
        <xdr:cNvSpPr>
          <a:spLocks/>
        </xdr:cNvSpPr>
      </xdr:nvSpPr>
      <xdr:spPr>
        <a:xfrm>
          <a:off x="2743200" y="4181475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22</xdr:row>
      <xdr:rowOff>152400</xdr:rowOff>
    </xdr:from>
    <xdr:to>
      <xdr:col>2</xdr:col>
      <xdr:colOff>600075</xdr:colOff>
      <xdr:row>23</xdr:row>
      <xdr:rowOff>0</xdr:rowOff>
    </xdr:to>
    <xdr:sp>
      <xdr:nvSpPr>
        <xdr:cNvPr id="146" name="円/楕円 185"/>
        <xdr:cNvSpPr>
          <a:spLocks/>
        </xdr:cNvSpPr>
      </xdr:nvSpPr>
      <xdr:spPr>
        <a:xfrm>
          <a:off x="866775" y="3962400"/>
          <a:ext cx="66675" cy="19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23</xdr:row>
      <xdr:rowOff>9525</xdr:rowOff>
    </xdr:from>
    <xdr:to>
      <xdr:col>2</xdr:col>
      <xdr:colOff>714375</xdr:colOff>
      <xdr:row>23</xdr:row>
      <xdr:rowOff>66675</xdr:rowOff>
    </xdr:to>
    <xdr:sp>
      <xdr:nvSpPr>
        <xdr:cNvPr id="147" name="円/楕円 186"/>
        <xdr:cNvSpPr>
          <a:spLocks/>
        </xdr:cNvSpPr>
      </xdr:nvSpPr>
      <xdr:spPr>
        <a:xfrm>
          <a:off x="1000125" y="3990975"/>
          <a:ext cx="47625" cy="57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847725</xdr:colOff>
      <xdr:row>23</xdr:row>
      <xdr:rowOff>57150</xdr:rowOff>
    </xdr:from>
    <xdr:to>
      <xdr:col>2</xdr:col>
      <xdr:colOff>914400</xdr:colOff>
      <xdr:row>23</xdr:row>
      <xdr:rowOff>114300</xdr:rowOff>
    </xdr:to>
    <xdr:sp>
      <xdr:nvSpPr>
        <xdr:cNvPr id="148" name="円/楕円 187"/>
        <xdr:cNvSpPr>
          <a:spLocks/>
        </xdr:cNvSpPr>
      </xdr:nvSpPr>
      <xdr:spPr>
        <a:xfrm>
          <a:off x="1181100" y="4038600"/>
          <a:ext cx="66675" cy="57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590550</xdr:colOff>
      <xdr:row>21</xdr:row>
      <xdr:rowOff>152400</xdr:rowOff>
    </xdr:from>
    <xdr:to>
      <xdr:col>2</xdr:col>
      <xdr:colOff>1152525</xdr:colOff>
      <xdr:row>22</xdr:row>
      <xdr:rowOff>152400</xdr:rowOff>
    </xdr:to>
    <xdr:sp>
      <xdr:nvSpPr>
        <xdr:cNvPr id="149" name="直線コネクタ 189"/>
        <xdr:cNvSpPr>
          <a:spLocks/>
        </xdr:cNvSpPr>
      </xdr:nvSpPr>
      <xdr:spPr>
        <a:xfrm flipV="1">
          <a:off x="923925" y="3790950"/>
          <a:ext cx="5619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22</xdr:row>
      <xdr:rowOff>9525</xdr:rowOff>
    </xdr:from>
    <xdr:to>
      <xdr:col>2</xdr:col>
      <xdr:colOff>1190625</xdr:colOff>
      <xdr:row>23</xdr:row>
      <xdr:rowOff>0</xdr:rowOff>
    </xdr:to>
    <xdr:sp>
      <xdr:nvSpPr>
        <xdr:cNvPr id="150" name="直線コネクタ 190"/>
        <xdr:cNvSpPr>
          <a:spLocks/>
        </xdr:cNvSpPr>
      </xdr:nvSpPr>
      <xdr:spPr>
        <a:xfrm flipV="1">
          <a:off x="1038225" y="3819525"/>
          <a:ext cx="4857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895350</xdr:colOff>
      <xdr:row>22</xdr:row>
      <xdr:rowOff>19050</xdr:rowOff>
    </xdr:from>
    <xdr:to>
      <xdr:col>2</xdr:col>
      <xdr:colOff>1257300</xdr:colOff>
      <xdr:row>23</xdr:row>
      <xdr:rowOff>47625</xdr:rowOff>
    </xdr:to>
    <xdr:sp>
      <xdr:nvSpPr>
        <xdr:cNvPr id="151" name="直線コネクタ 192"/>
        <xdr:cNvSpPr>
          <a:spLocks/>
        </xdr:cNvSpPr>
      </xdr:nvSpPr>
      <xdr:spPr>
        <a:xfrm flipV="1">
          <a:off x="1228725" y="3829050"/>
          <a:ext cx="361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2447925</xdr:colOff>
      <xdr:row>22</xdr:row>
      <xdr:rowOff>152400</xdr:rowOff>
    </xdr:from>
    <xdr:to>
      <xdr:col>2</xdr:col>
      <xdr:colOff>2724150</xdr:colOff>
      <xdr:row>24</xdr:row>
      <xdr:rowOff>19050</xdr:rowOff>
    </xdr:to>
    <xdr:sp>
      <xdr:nvSpPr>
        <xdr:cNvPr id="152" name="直線コネクタ 194"/>
        <xdr:cNvSpPr>
          <a:spLocks/>
        </xdr:cNvSpPr>
      </xdr:nvSpPr>
      <xdr:spPr>
        <a:xfrm flipV="1">
          <a:off x="2781300" y="3962400"/>
          <a:ext cx="2762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2276475</xdr:colOff>
      <xdr:row>22</xdr:row>
      <xdr:rowOff>123825</xdr:rowOff>
    </xdr:from>
    <xdr:to>
      <xdr:col>2</xdr:col>
      <xdr:colOff>2705100</xdr:colOff>
      <xdr:row>24</xdr:row>
      <xdr:rowOff>0</xdr:rowOff>
    </xdr:to>
    <xdr:sp>
      <xdr:nvSpPr>
        <xdr:cNvPr id="153" name="直線コネクタ 196"/>
        <xdr:cNvSpPr>
          <a:spLocks/>
        </xdr:cNvSpPr>
      </xdr:nvSpPr>
      <xdr:spPr>
        <a:xfrm flipV="1">
          <a:off x="2609850" y="3933825"/>
          <a:ext cx="4286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2171700</xdr:colOff>
      <xdr:row>22</xdr:row>
      <xdr:rowOff>104775</xdr:rowOff>
    </xdr:from>
    <xdr:to>
      <xdr:col>2</xdr:col>
      <xdr:colOff>2667000</xdr:colOff>
      <xdr:row>23</xdr:row>
      <xdr:rowOff>123825</xdr:rowOff>
    </xdr:to>
    <xdr:sp>
      <xdr:nvSpPr>
        <xdr:cNvPr id="154" name="直線コネクタ 198"/>
        <xdr:cNvSpPr>
          <a:spLocks/>
        </xdr:cNvSpPr>
      </xdr:nvSpPr>
      <xdr:spPr>
        <a:xfrm flipV="1">
          <a:off x="2505075" y="3914775"/>
          <a:ext cx="4953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2857500</xdr:colOff>
      <xdr:row>21</xdr:row>
      <xdr:rowOff>0</xdr:rowOff>
    </xdr:from>
    <xdr:to>
      <xdr:col>2</xdr:col>
      <xdr:colOff>2847975</xdr:colOff>
      <xdr:row>22</xdr:row>
      <xdr:rowOff>28575</xdr:rowOff>
    </xdr:to>
    <xdr:sp>
      <xdr:nvSpPr>
        <xdr:cNvPr id="155" name="円/楕円 200"/>
        <xdr:cNvSpPr>
          <a:spLocks/>
        </xdr:cNvSpPr>
      </xdr:nvSpPr>
      <xdr:spPr>
        <a:xfrm>
          <a:off x="3190875" y="3638550"/>
          <a:ext cx="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2886075</xdr:colOff>
      <xdr:row>21</xdr:row>
      <xdr:rowOff>0</xdr:rowOff>
    </xdr:from>
    <xdr:to>
      <xdr:col>2</xdr:col>
      <xdr:colOff>2876550</xdr:colOff>
      <xdr:row>22</xdr:row>
      <xdr:rowOff>19050</xdr:rowOff>
    </xdr:to>
    <xdr:sp>
      <xdr:nvSpPr>
        <xdr:cNvPr id="156" name="円/楕円 201"/>
        <xdr:cNvSpPr>
          <a:spLocks/>
        </xdr:cNvSpPr>
      </xdr:nvSpPr>
      <xdr:spPr>
        <a:xfrm>
          <a:off x="3219450" y="3638550"/>
          <a:ext cx="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2762250</xdr:colOff>
      <xdr:row>21</xdr:row>
      <xdr:rowOff>171450</xdr:rowOff>
    </xdr:from>
    <xdr:to>
      <xdr:col>2</xdr:col>
      <xdr:colOff>3009900</xdr:colOff>
      <xdr:row>22</xdr:row>
      <xdr:rowOff>114300</xdr:rowOff>
    </xdr:to>
    <xdr:sp>
      <xdr:nvSpPr>
        <xdr:cNvPr id="157" name="直線コネクタ 202"/>
        <xdr:cNvSpPr>
          <a:spLocks/>
        </xdr:cNvSpPr>
      </xdr:nvSpPr>
      <xdr:spPr>
        <a:xfrm flipV="1">
          <a:off x="3095625" y="3810000"/>
          <a:ext cx="2476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2762250</xdr:colOff>
      <xdr:row>20</xdr:row>
      <xdr:rowOff>123825</xdr:rowOff>
    </xdr:from>
    <xdr:to>
      <xdr:col>2</xdr:col>
      <xdr:colOff>2952750</xdr:colOff>
      <xdr:row>21</xdr:row>
      <xdr:rowOff>0</xdr:rowOff>
    </xdr:to>
    <xdr:sp>
      <xdr:nvSpPr>
        <xdr:cNvPr id="158" name="直線コネクタ 204"/>
        <xdr:cNvSpPr>
          <a:spLocks/>
        </xdr:cNvSpPr>
      </xdr:nvSpPr>
      <xdr:spPr>
        <a:xfrm>
          <a:off x="3095625" y="3590925"/>
          <a:ext cx="1905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1181100</xdr:colOff>
      <xdr:row>20</xdr:row>
      <xdr:rowOff>114300</xdr:rowOff>
    </xdr:from>
    <xdr:to>
      <xdr:col>2</xdr:col>
      <xdr:colOff>1333500</xdr:colOff>
      <xdr:row>21</xdr:row>
      <xdr:rowOff>142875</xdr:rowOff>
    </xdr:to>
    <xdr:sp>
      <xdr:nvSpPr>
        <xdr:cNvPr id="159" name="円/楕円 206"/>
        <xdr:cNvSpPr>
          <a:spLocks/>
        </xdr:cNvSpPr>
      </xdr:nvSpPr>
      <xdr:spPr>
        <a:xfrm>
          <a:off x="1514475" y="3581400"/>
          <a:ext cx="1524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1200150</xdr:colOff>
      <xdr:row>20</xdr:row>
      <xdr:rowOff>114300</xdr:rowOff>
    </xdr:from>
    <xdr:to>
      <xdr:col>2</xdr:col>
      <xdr:colOff>1362075</xdr:colOff>
      <xdr:row>21</xdr:row>
      <xdr:rowOff>142875</xdr:rowOff>
    </xdr:to>
    <xdr:sp>
      <xdr:nvSpPr>
        <xdr:cNvPr id="160" name="円/楕円 207"/>
        <xdr:cNvSpPr>
          <a:spLocks/>
        </xdr:cNvSpPr>
      </xdr:nvSpPr>
      <xdr:spPr>
        <a:xfrm>
          <a:off x="1533525" y="3581400"/>
          <a:ext cx="1619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1057275</xdr:colOff>
      <xdr:row>20</xdr:row>
      <xdr:rowOff>66675</xdr:rowOff>
    </xdr:from>
    <xdr:to>
      <xdr:col>2</xdr:col>
      <xdr:colOff>1247775</xdr:colOff>
      <xdr:row>20</xdr:row>
      <xdr:rowOff>133350</xdr:rowOff>
    </xdr:to>
    <xdr:sp>
      <xdr:nvSpPr>
        <xdr:cNvPr id="161" name="直線コネクタ 208"/>
        <xdr:cNvSpPr>
          <a:spLocks/>
        </xdr:cNvSpPr>
      </xdr:nvSpPr>
      <xdr:spPr>
        <a:xfrm>
          <a:off x="1390650" y="3533775"/>
          <a:ext cx="1905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1219200</xdr:colOff>
      <xdr:row>21</xdr:row>
      <xdr:rowOff>104775</xdr:rowOff>
    </xdr:from>
    <xdr:to>
      <xdr:col>2</xdr:col>
      <xdr:colOff>1323975</xdr:colOff>
      <xdr:row>21</xdr:row>
      <xdr:rowOff>171450</xdr:rowOff>
    </xdr:to>
    <xdr:sp>
      <xdr:nvSpPr>
        <xdr:cNvPr id="162" name="直線コネクタ 210"/>
        <xdr:cNvSpPr>
          <a:spLocks/>
        </xdr:cNvSpPr>
      </xdr:nvSpPr>
      <xdr:spPr>
        <a:xfrm flipV="1">
          <a:off x="1552575" y="3743325"/>
          <a:ext cx="1047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2162175</xdr:colOff>
      <xdr:row>21</xdr:row>
      <xdr:rowOff>19050</xdr:rowOff>
    </xdr:from>
    <xdr:to>
      <xdr:col>2</xdr:col>
      <xdr:colOff>2743200</xdr:colOff>
      <xdr:row>21</xdr:row>
      <xdr:rowOff>95250</xdr:rowOff>
    </xdr:to>
    <xdr:sp>
      <xdr:nvSpPr>
        <xdr:cNvPr id="163" name="正方形/長方形 214"/>
        <xdr:cNvSpPr>
          <a:spLocks/>
        </xdr:cNvSpPr>
      </xdr:nvSpPr>
      <xdr:spPr>
        <a:xfrm>
          <a:off x="2495550" y="3657600"/>
          <a:ext cx="581025" cy="76200"/>
        </a:xfrm>
        <a:prstGeom prst="rect">
          <a:avLst/>
        </a:prstGeom>
        <a:solidFill>
          <a:srgbClr val="A6A6A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2552700</xdr:colOff>
      <xdr:row>20</xdr:row>
      <xdr:rowOff>104775</xdr:rowOff>
    </xdr:from>
    <xdr:to>
      <xdr:col>2</xdr:col>
      <xdr:colOff>2714625</xdr:colOff>
      <xdr:row>21</xdr:row>
      <xdr:rowOff>76200</xdr:rowOff>
    </xdr:to>
    <xdr:sp>
      <xdr:nvSpPr>
        <xdr:cNvPr id="164" name="角丸四角形 180"/>
        <xdr:cNvSpPr>
          <a:spLocks/>
        </xdr:cNvSpPr>
      </xdr:nvSpPr>
      <xdr:spPr>
        <a:xfrm>
          <a:off x="2886075" y="3571875"/>
          <a:ext cx="161925" cy="142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2657475</xdr:colOff>
      <xdr:row>20</xdr:row>
      <xdr:rowOff>142875</xdr:rowOff>
    </xdr:from>
    <xdr:to>
      <xdr:col>2</xdr:col>
      <xdr:colOff>2705100</xdr:colOff>
      <xdr:row>20</xdr:row>
      <xdr:rowOff>171450</xdr:rowOff>
    </xdr:to>
    <xdr:sp>
      <xdr:nvSpPr>
        <xdr:cNvPr id="165" name="円/楕円 215"/>
        <xdr:cNvSpPr>
          <a:spLocks/>
        </xdr:cNvSpPr>
      </xdr:nvSpPr>
      <xdr:spPr>
        <a:xfrm>
          <a:off x="2990850" y="3609975"/>
          <a:ext cx="47625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2657475</xdr:colOff>
      <xdr:row>21</xdr:row>
      <xdr:rowOff>19050</xdr:rowOff>
    </xdr:from>
    <xdr:to>
      <xdr:col>2</xdr:col>
      <xdr:colOff>2705100</xdr:colOff>
      <xdr:row>21</xdr:row>
      <xdr:rowOff>66675</xdr:rowOff>
    </xdr:to>
    <xdr:sp>
      <xdr:nvSpPr>
        <xdr:cNvPr id="166" name="円/楕円 216"/>
        <xdr:cNvSpPr>
          <a:spLocks/>
        </xdr:cNvSpPr>
      </xdr:nvSpPr>
      <xdr:spPr>
        <a:xfrm>
          <a:off x="2990850" y="3657600"/>
          <a:ext cx="4762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2581275</xdr:colOff>
      <xdr:row>20</xdr:row>
      <xdr:rowOff>123825</xdr:rowOff>
    </xdr:from>
    <xdr:to>
      <xdr:col>2</xdr:col>
      <xdr:colOff>2628900</xdr:colOff>
      <xdr:row>20</xdr:row>
      <xdr:rowOff>161925</xdr:rowOff>
    </xdr:to>
    <xdr:sp>
      <xdr:nvSpPr>
        <xdr:cNvPr id="167" name="円/楕円 217"/>
        <xdr:cNvSpPr>
          <a:spLocks/>
        </xdr:cNvSpPr>
      </xdr:nvSpPr>
      <xdr:spPr>
        <a:xfrm>
          <a:off x="2914650" y="3590925"/>
          <a:ext cx="4762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2762250</xdr:colOff>
      <xdr:row>19</xdr:row>
      <xdr:rowOff>152400</xdr:rowOff>
    </xdr:from>
    <xdr:to>
      <xdr:col>5</xdr:col>
      <xdr:colOff>285750</xdr:colOff>
      <xdr:row>20</xdr:row>
      <xdr:rowOff>19050</xdr:rowOff>
    </xdr:to>
    <xdr:sp>
      <xdr:nvSpPr>
        <xdr:cNvPr id="168" name="直線コネクタ 218"/>
        <xdr:cNvSpPr>
          <a:spLocks/>
        </xdr:cNvSpPr>
      </xdr:nvSpPr>
      <xdr:spPr>
        <a:xfrm flipV="1">
          <a:off x="3095625" y="3448050"/>
          <a:ext cx="21907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2238375</xdr:colOff>
      <xdr:row>18</xdr:row>
      <xdr:rowOff>0</xdr:rowOff>
    </xdr:from>
    <xdr:ext cx="2409825" cy="238125"/>
    <xdr:sp>
      <xdr:nvSpPr>
        <xdr:cNvPr id="169" name="Rectangle 52"/>
        <xdr:cNvSpPr>
          <a:spLocks/>
        </xdr:cNvSpPr>
      </xdr:nvSpPr>
      <xdr:spPr>
        <a:xfrm>
          <a:off x="2571750" y="3124200"/>
          <a:ext cx="2409825" cy="2381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①表示付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出力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ｾﾐｵｰﾄｴｱｼﾘﾝﾀﾞ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</a:t>
          </a:r>
        </a:p>
      </xdr:txBody>
    </xdr:sp>
    <xdr:clientData/>
  </xdr:oneCellAnchor>
  <xdr:oneCellAnchor>
    <xdr:from>
      <xdr:col>2</xdr:col>
      <xdr:colOff>219075</xdr:colOff>
      <xdr:row>24</xdr:row>
      <xdr:rowOff>0</xdr:rowOff>
    </xdr:from>
    <xdr:ext cx="1257300" cy="419100"/>
    <xdr:sp>
      <xdr:nvSpPr>
        <xdr:cNvPr id="170" name="Rectangle 52"/>
        <xdr:cNvSpPr>
          <a:spLocks/>
        </xdr:cNvSpPr>
      </xdr:nvSpPr>
      <xdr:spPr>
        <a:xfrm>
          <a:off x="552450" y="4152900"/>
          <a:ext cx="1257300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①表示付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ｾﾐｵｰﾄｴｱｼﾘﾝﾀﾞ１個</a:t>
          </a:r>
        </a:p>
      </xdr:txBody>
    </xdr:sp>
    <xdr:clientData/>
  </xdr:oneCellAnchor>
  <xdr:twoCellAnchor>
    <xdr:from>
      <xdr:col>2</xdr:col>
      <xdr:colOff>314325</xdr:colOff>
      <xdr:row>21</xdr:row>
      <xdr:rowOff>142875</xdr:rowOff>
    </xdr:from>
    <xdr:to>
      <xdr:col>5</xdr:col>
      <xdr:colOff>76200</xdr:colOff>
      <xdr:row>29</xdr:row>
      <xdr:rowOff>123825</xdr:rowOff>
    </xdr:to>
    <xdr:sp>
      <xdr:nvSpPr>
        <xdr:cNvPr id="171" name="Line 58"/>
        <xdr:cNvSpPr>
          <a:spLocks/>
        </xdr:cNvSpPr>
      </xdr:nvSpPr>
      <xdr:spPr>
        <a:xfrm flipV="1">
          <a:off x="647700" y="3781425"/>
          <a:ext cx="4429125" cy="135255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1285875</xdr:colOff>
      <xdr:row>16</xdr:row>
      <xdr:rowOff>114300</xdr:rowOff>
    </xdr:from>
    <xdr:to>
      <xdr:col>2</xdr:col>
      <xdr:colOff>2571750</xdr:colOff>
      <xdr:row>16</xdr:row>
      <xdr:rowOff>114300</xdr:rowOff>
    </xdr:to>
    <xdr:sp>
      <xdr:nvSpPr>
        <xdr:cNvPr id="172" name="直線コネクタ 192"/>
        <xdr:cNvSpPr>
          <a:spLocks/>
        </xdr:cNvSpPr>
      </xdr:nvSpPr>
      <xdr:spPr>
        <a:xfrm>
          <a:off x="1619250" y="2895600"/>
          <a:ext cx="1285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16</xdr:row>
      <xdr:rowOff>66675</xdr:rowOff>
    </xdr:from>
    <xdr:to>
      <xdr:col>2</xdr:col>
      <xdr:colOff>1162050</xdr:colOff>
      <xdr:row>16</xdr:row>
      <xdr:rowOff>66675</xdr:rowOff>
    </xdr:to>
    <xdr:sp>
      <xdr:nvSpPr>
        <xdr:cNvPr id="173" name="直線コネクタ 194"/>
        <xdr:cNvSpPr>
          <a:spLocks/>
        </xdr:cNvSpPr>
      </xdr:nvSpPr>
      <xdr:spPr>
        <a:xfrm>
          <a:off x="600075" y="2847975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16</xdr:row>
      <xdr:rowOff>114300</xdr:rowOff>
    </xdr:from>
    <xdr:to>
      <xdr:col>2</xdr:col>
      <xdr:colOff>1171575</xdr:colOff>
      <xdr:row>16</xdr:row>
      <xdr:rowOff>114300</xdr:rowOff>
    </xdr:to>
    <xdr:sp>
      <xdr:nvSpPr>
        <xdr:cNvPr id="174" name="直線コネクタ 198"/>
        <xdr:cNvSpPr>
          <a:spLocks/>
        </xdr:cNvSpPr>
      </xdr:nvSpPr>
      <xdr:spPr>
        <a:xfrm>
          <a:off x="609600" y="289560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16</xdr:row>
      <xdr:rowOff>171450</xdr:rowOff>
    </xdr:from>
    <xdr:to>
      <xdr:col>2</xdr:col>
      <xdr:colOff>1171575</xdr:colOff>
      <xdr:row>16</xdr:row>
      <xdr:rowOff>171450</xdr:rowOff>
    </xdr:to>
    <xdr:sp>
      <xdr:nvSpPr>
        <xdr:cNvPr id="175" name="直線コネクタ 199"/>
        <xdr:cNvSpPr>
          <a:spLocks/>
        </xdr:cNvSpPr>
      </xdr:nvSpPr>
      <xdr:spPr>
        <a:xfrm>
          <a:off x="609600" y="295275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15</xdr:row>
      <xdr:rowOff>180975</xdr:rowOff>
    </xdr:from>
    <xdr:to>
      <xdr:col>2</xdr:col>
      <xdr:colOff>276225</xdr:colOff>
      <xdr:row>16</xdr:row>
      <xdr:rowOff>114300</xdr:rowOff>
    </xdr:to>
    <xdr:sp>
      <xdr:nvSpPr>
        <xdr:cNvPr id="176" name="円/楕円 203"/>
        <xdr:cNvSpPr>
          <a:spLocks/>
        </xdr:cNvSpPr>
      </xdr:nvSpPr>
      <xdr:spPr>
        <a:xfrm>
          <a:off x="466725" y="27622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16</xdr:row>
      <xdr:rowOff>38100</xdr:rowOff>
    </xdr:from>
    <xdr:to>
      <xdr:col>2</xdr:col>
      <xdr:colOff>276225</xdr:colOff>
      <xdr:row>16</xdr:row>
      <xdr:rowOff>171450</xdr:rowOff>
    </xdr:to>
    <xdr:sp>
      <xdr:nvSpPr>
        <xdr:cNvPr id="177" name="円/楕円 204"/>
        <xdr:cNvSpPr>
          <a:spLocks/>
        </xdr:cNvSpPr>
      </xdr:nvSpPr>
      <xdr:spPr>
        <a:xfrm>
          <a:off x="466725" y="28194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16</xdr:row>
      <xdr:rowOff>104775</xdr:rowOff>
    </xdr:from>
    <xdr:to>
      <xdr:col>2</xdr:col>
      <xdr:colOff>276225</xdr:colOff>
      <xdr:row>17</xdr:row>
      <xdr:rowOff>38100</xdr:rowOff>
    </xdr:to>
    <xdr:sp>
      <xdr:nvSpPr>
        <xdr:cNvPr id="178" name="円/楕円 205"/>
        <xdr:cNvSpPr>
          <a:spLocks/>
        </xdr:cNvSpPr>
      </xdr:nvSpPr>
      <xdr:spPr>
        <a:xfrm>
          <a:off x="466725" y="2886075"/>
          <a:ext cx="1428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1228725</xdr:colOff>
      <xdr:row>16</xdr:row>
      <xdr:rowOff>123825</xdr:rowOff>
    </xdr:from>
    <xdr:to>
      <xdr:col>2</xdr:col>
      <xdr:colOff>1323975</xdr:colOff>
      <xdr:row>16</xdr:row>
      <xdr:rowOff>123825</xdr:rowOff>
    </xdr:to>
    <xdr:sp>
      <xdr:nvSpPr>
        <xdr:cNvPr id="179" name="直線コネクタ 209"/>
        <xdr:cNvSpPr>
          <a:spLocks/>
        </xdr:cNvSpPr>
      </xdr:nvSpPr>
      <xdr:spPr>
        <a:xfrm>
          <a:off x="1562100" y="2905125"/>
          <a:ext cx="952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17</xdr:row>
      <xdr:rowOff>28575</xdr:rowOff>
    </xdr:from>
    <xdr:to>
      <xdr:col>2</xdr:col>
      <xdr:colOff>1590675</xdr:colOff>
      <xdr:row>18</xdr:row>
      <xdr:rowOff>38100</xdr:rowOff>
    </xdr:to>
    <xdr:sp>
      <xdr:nvSpPr>
        <xdr:cNvPr id="180" name="Rectangle 46"/>
        <xdr:cNvSpPr>
          <a:spLocks/>
        </xdr:cNvSpPr>
      </xdr:nvSpPr>
      <xdr:spPr>
        <a:xfrm>
          <a:off x="628650" y="2981325"/>
          <a:ext cx="1295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④中継エアパック</a:t>
          </a:r>
        </a:p>
      </xdr:txBody>
    </xdr:sp>
    <xdr:clientData/>
  </xdr:twoCellAnchor>
  <xdr:twoCellAnchor>
    <xdr:from>
      <xdr:col>2</xdr:col>
      <xdr:colOff>361950</xdr:colOff>
      <xdr:row>10</xdr:row>
      <xdr:rowOff>19050</xdr:rowOff>
    </xdr:from>
    <xdr:to>
      <xdr:col>2</xdr:col>
      <xdr:colOff>552450</xdr:colOff>
      <xdr:row>11</xdr:row>
      <xdr:rowOff>38100</xdr:rowOff>
    </xdr:to>
    <xdr:sp>
      <xdr:nvSpPr>
        <xdr:cNvPr id="181" name="Oval 664"/>
        <xdr:cNvSpPr>
          <a:spLocks/>
        </xdr:cNvSpPr>
      </xdr:nvSpPr>
      <xdr:spPr>
        <a:xfrm>
          <a:off x="695325" y="1733550"/>
          <a:ext cx="190500" cy="190500"/>
        </a:xfrm>
        <a:prstGeom prst="ellipse">
          <a:avLst/>
        </a:prstGeom>
        <a:solidFill>
          <a:srgbClr val="FFFFFF"/>
        </a:solidFill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561975</xdr:colOff>
      <xdr:row>6</xdr:row>
      <xdr:rowOff>152400</xdr:rowOff>
    </xdr:from>
    <xdr:to>
      <xdr:col>2</xdr:col>
      <xdr:colOff>771525</xdr:colOff>
      <xdr:row>7</xdr:row>
      <xdr:rowOff>171450</xdr:rowOff>
    </xdr:to>
    <xdr:sp>
      <xdr:nvSpPr>
        <xdr:cNvPr id="182" name="Oval 664"/>
        <xdr:cNvSpPr>
          <a:spLocks/>
        </xdr:cNvSpPr>
      </xdr:nvSpPr>
      <xdr:spPr>
        <a:xfrm>
          <a:off x="895350" y="1181100"/>
          <a:ext cx="209550" cy="190500"/>
        </a:xfrm>
        <a:prstGeom prst="ellipse">
          <a:avLst/>
        </a:prstGeom>
        <a:solidFill>
          <a:srgbClr val="FFFFFF"/>
        </a:solidFill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7</xdr:row>
      <xdr:rowOff>76200</xdr:rowOff>
    </xdr:from>
    <xdr:to>
      <xdr:col>2</xdr:col>
      <xdr:colOff>790575</xdr:colOff>
      <xdr:row>8</xdr:row>
      <xdr:rowOff>142875</xdr:rowOff>
    </xdr:to>
    <xdr:sp>
      <xdr:nvSpPr>
        <xdr:cNvPr id="183" name="Rectangle 685"/>
        <xdr:cNvSpPr>
          <a:spLocks/>
        </xdr:cNvSpPr>
      </xdr:nvSpPr>
      <xdr:spPr>
        <a:xfrm>
          <a:off x="857250" y="1276350"/>
          <a:ext cx="2667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10</xdr:row>
      <xdr:rowOff>0</xdr:rowOff>
    </xdr:from>
    <xdr:to>
      <xdr:col>2</xdr:col>
      <xdr:colOff>581025</xdr:colOff>
      <xdr:row>10</xdr:row>
      <xdr:rowOff>123825</xdr:rowOff>
    </xdr:to>
    <xdr:sp>
      <xdr:nvSpPr>
        <xdr:cNvPr id="184" name="Rectangle 685"/>
        <xdr:cNvSpPr>
          <a:spLocks/>
        </xdr:cNvSpPr>
      </xdr:nvSpPr>
      <xdr:spPr>
        <a:xfrm>
          <a:off x="657225" y="1714500"/>
          <a:ext cx="2571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8</xdr:row>
      <xdr:rowOff>114300</xdr:rowOff>
    </xdr:from>
    <xdr:to>
      <xdr:col>2</xdr:col>
      <xdr:colOff>361950</xdr:colOff>
      <xdr:row>10</xdr:row>
      <xdr:rowOff>152400</xdr:rowOff>
    </xdr:to>
    <xdr:sp>
      <xdr:nvSpPr>
        <xdr:cNvPr id="185" name="Line 667"/>
        <xdr:cNvSpPr>
          <a:spLocks/>
        </xdr:cNvSpPr>
      </xdr:nvSpPr>
      <xdr:spPr>
        <a:xfrm>
          <a:off x="695325" y="1485900"/>
          <a:ext cx="0" cy="381000"/>
        </a:xfrm>
        <a:prstGeom prst="line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552450</xdr:colOff>
      <xdr:row>9</xdr:row>
      <xdr:rowOff>38100</xdr:rowOff>
    </xdr:from>
    <xdr:to>
      <xdr:col>2</xdr:col>
      <xdr:colOff>552450</xdr:colOff>
      <xdr:row>10</xdr:row>
      <xdr:rowOff>161925</xdr:rowOff>
    </xdr:to>
    <xdr:sp>
      <xdr:nvSpPr>
        <xdr:cNvPr id="186" name="Line 667"/>
        <xdr:cNvSpPr>
          <a:spLocks/>
        </xdr:cNvSpPr>
      </xdr:nvSpPr>
      <xdr:spPr>
        <a:xfrm>
          <a:off x="885825" y="1581150"/>
          <a:ext cx="0" cy="295275"/>
        </a:xfrm>
        <a:prstGeom prst="line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561975</xdr:colOff>
      <xdr:row>7</xdr:row>
      <xdr:rowOff>47625</xdr:rowOff>
    </xdr:from>
    <xdr:to>
      <xdr:col>2</xdr:col>
      <xdr:colOff>561975</xdr:colOff>
      <xdr:row>8</xdr:row>
      <xdr:rowOff>152400</xdr:rowOff>
    </xdr:to>
    <xdr:sp>
      <xdr:nvSpPr>
        <xdr:cNvPr id="187" name="Line 667"/>
        <xdr:cNvSpPr>
          <a:spLocks/>
        </xdr:cNvSpPr>
      </xdr:nvSpPr>
      <xdr:spPr>
        <a:xfrm>
          <a:off x="895350" y="1247775"/>
          <a:ext cx="0" cy="276225"/>
        </a:xfrm>
        <a:prstGeom prst="line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7</xdr:row>
      <xdr:rowOff>47625</xdr:rowOff>
    </xdr:from>
    <xdr:to>
      <xdr:col>2</xdr:col>
      <xdr:colOff>771525</xdr:colOff>
      <xdr:row>9</xdr:row>
      <xdr:rowOff>161925</xdr:rowOff>
    </xdr:to>
    <xdr:sp>
      <xdr:nvSpPr>
        <xdr:cNvPr id="188" name="Line 667"/>
        <xdr:cNvSpPr>
          <a:spLocks/>
        </xdr:cNvSpPr>
      </xdr:nvSpPr>
      <xdr:spPr>
        <a:xfrm flipH="1">
          <a:off x="1104900" y="1247775"/>
          <a:ext cx="0" cy="457200"/>
        </a:xfrm>
        <a:prstGeom prst="line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8</xdr:row>
      <xdr:rowOff>123825</xdr:rowOff>
    </xdr:from>
    <xdr:to>
      <xdr:col>2</xdr:col>
      <xdr:colOff>581025</xdr:colOff>
      <xdr:row>8</xdr:row>
      <xdr:rowOff>161925</xdr:rowOff>
    </xdr:to>
    <xdr:sp>
      <xdr:nvSpPr>
        <xdr:cNvPr id="189" name="Rectangle 685"/>
        <xdr:cNvSpPr>
          <a:spLocks/>
        </xdr:cNvSpPr>
      </xdr:nvSpPr>
      <xdr:spPr>
        <a:xfrm>
          <a:off x="876300" y="1495425"/>
          <a:ext cx="38100" cy="381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8</xdr:row>
      <xdr:rowOff>28575</xdr:rowOff>
    </xdr:from>
    <xdr:to>
      <xdr:col>2</xdr:col>
      <xdr:colOff>390525</xdr:colOff>
      <xdr:row>8</xdr:row>
      <xdr:rowOff>133350</xdr:rowOff>
    </xdr:to>
    <xdr:sp>
      <xdr:nvSpPr>
        <xdr:cNvPr id="190" name="Rectangle 685"/>
        <xdr:cNvSpPr>
          <a:spLocks/>
        </xdr:cNvSpPr>
      </xdr:nvSpPr>
      <xdr:spPr>
        <a:xfrm>
          <a:off x="676275" y="1400175"/>
          <a:ext cx="47625" cy="1047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742950</xdr:colOff>
      <xdr:row>9</xdr:row>
      <xdr:rowOff>152400</xdr:rowOff>
    </xdr:from>
    <xdr:to>
      <xdr:col>2</xdr:col>
      <xdr:colOff>800100</xdr:colOff>
      <xdr:row>10</xdr:row>
      <xdr:rowOff>47625</xdr:rowOff>
    </xdr:to>
    <xdr:sp>
      <xdr:nvSpPr>
        <xdr:cNvPr id="191" name="Rectangle 685"/>
        <xdr:cNvSpPr>
          <a:spLocks/>
        </xdr:cNvSpPr>
      </xdr:nvSpPr>
      <xdr:spPr>
        <a:xfrm>
          <a:off x="1076325" y="1695450"/>
          <a:ext cx="57150" cy="666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19</xdr:row>
      <xdr:rowOff>142875</xdr:rowOff>
    </xdr:from>
    <xdr:to>
      <xdr:col>12</xdr:col>
      <xdr:colOff>476250</xdr:colOff>
      <xdr:row>21</xdr:row>
      <xdr:rowOff>0</xdr:rowOff>
    </xdr:to>
    <xdr:sp>
      <xdr:nvSpPr>
        <xdr:cNvPr id="192" name="Rectangle 24"/>
        <xdr:cNvSpPr>
          <a:spLocks/>
        </xdr:cNvSpPr>
      </xdr:nvSpPr>
      <xdr:spPr>
        <a:xfrm>
          <a:off x="9782175" y="3438525"/>
          <a:ext cx="1933575" cy="2000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体位･部位角</a:t>
          </a:r>
          <a:r>
            <a:rPr lang="en-US" cap="none" sz="1200" b="0" i="0" u="none" baseline="0">
              <a:solidFill>
                <a:srgbClr val="FFFFFF"/>
              </a:solidFill>
            </a:rPr>
            <a:t>/</a:t>
          </a:r>
          <a:r>
            <a:rPr lang="en-US" cap="none" sz="1200" b="0" i="0" u="none" baseline="0">
              <a:solidFill>
                <a:srgbClr val="FFFFFF"/>
              </a:solidFill>
            </a:rPr>
            <a:t>変化</a:t>
          </a:r>
        </a:p>
      </xdr:txBody>
    </xdr:sp>
    <xdr:clientData/>
  </xdr:twoCellAnchor>
  <xdr:twoCellAnchor>
    <xdr:from>
      <xdr:col>9</xdr:col>
      <xdr:colOff>2190750</xdr:colOff>
      <xdr:row>32</xdr:row>
      <xdr:rowOff>133350</xdr:rowOff>
    </xdr:from>
    <xdr:to>
      <xdr:col>12</xdr:col>
      <xdr:colOff>561975</xdr:colOff>
      <xdr:row>34</xdr:row>
      <xdr:rowOff>66675</xdr:rowOff>
    </xdr:to>
    <xdr:sp>
      <xdr:nvSpPr>
        <xdr:cNvPr id="193" name="角丸四角形 204"/>
        <xdr:cNvSpPr>
          <a:spLocks/>
        </xdr:cNvSpPr>
      </xdr:nvSpPr>
      <xdr:spPr>
        <a:xfrm>
          <a:off x="8686800" y="5676900"/>
          <a:ext cx="3114675" cy="295275"/>
        </a:xfrm>
        <a:prstGeom prst="roundRect">
          <a:avLst/>
        </a:prstGeom>
        <a:solidFill>
          <a:srgbClr val="0000FF"/>
        </a:solidFill>
        <a:ln w="1905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株式会社エイエムアイ・テクノ</a:t>
          </a:r>
        </a:p>
      </xdr:txBody>
    </xdr:sp>
    <xdr:clientData/>
  </xdr:twoCellAnchor>
  <xdr:twoCellAnchor>
    <xdr:from>
      <xdr:col>2</xdr:col>
      <xdr:colOff>1362075</xdr:colOff>
      <xdr:row>18</xdr:row>
      <xdr:rowOff>28575</xdr:rowOff>
    </xdr:from>
    <xdr:to>
      <xdr:col>2</xdr:col>
      <xdr:colOff>2076450</xdr:colOff>
      <xdr:row>20</xdr:row>
      <xdr:rowOff>152400</xdr:rowOff>
    </xdr:to>
    <xdr:sp>
      <xdr:nvSpPr>
        <xdr:cNvPr id="194" name="角丸四角形 209"/>
        <xdr:cNvSpPr>
          <a:spLocks/>
        </xdr:cNvSpPr>
      </xdr:nvSpPr>
      <xdr:spPr>
        <a:xfrm>
          <a:off x="1695450" y="3152775"/>
          <a:ext cx="714375" cy="466725"/>
        </a:xfrm>
        <a:prstGeom prst="roundRect">
          <a:avLst/>
        </a:prstGeom>
        <a:solidFill>
          <a:srgbClr val="7F7F7F"/>
        </a:solidFill>
        <a:ln w="1905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ｽﾄｯｷﾝｸﾞ</a:t>
          </a:r>
          <a:r>
            <a:rPr lang="en-US" cap="none" sz="900" b="0" i="0" u="none" baseline="0">
              <a:solidFill>
                <a:srgbClr val="FFFFFF"/>
              </a:solidFill>
            </a:rPr>
            <a:t>
</a:t>
          </a:r>
          <a:r>
            <a:rPr lang="en-US" cap="none" sz="900" b="0" i="0" u="none" baseline="0">
              <a:solidFill>
                <a:srgbClr val="FFFFFF"/>
              </a:solidFill>
            </a:rPr>
            <a:t>包帯用</a:t>
          </a:r>
        </a:p>
      </xdr:txBody>
    </xdr:sp>
    <xdr:clientData/>
  </xdr:twoCellAnchor>
  <xdr:twoCellAnchor>
    <xdr:from>
      <xdr:col>3</xdr:col>
      <xdr:colOff>200025</xdr:colOff>
      <xdr:row>5</xdr:row>
      <xdr:rowOff>171450</xdr:rowOff>
    </xdr:from>
    <xdr:to>
      <xdr:col>3</xdr:col>
      <xdr:colOff>371475</xdr:colOff>
      <xdr:row>10</xdr:row>
      <xdr:rowOff>66675</xdr:rowOff>
    </xdr:to>
    <xdr:sp>
      <xdr:nvSpPr>
        <xdr:cNvPr id="195" name="Line 31"/>
        <xdr:cNvSpPr>
          <a:spLocks/>
        </xdr:cNvSpPr>
      </xdr:nvSpPr>
      <xdr:spPr>
        <a:xfrm flipH="1">
          <a:off x="3600450" y="1028700"/>
          <a:ext cx="171450" cy="752475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5</xdr:row>
      <xdr:rowOff>142875</xdr:rowOff>
    </xdr:from>
    <xdr:to>
      <xdr:col>3</xdr:col>
      <xdr:colOff>723900</xdr:colOff>
      <xdr:row>10</xdr:row>
      <xdr:rowOff>114300</xdr:rowOff>
    </xdr:to>
    <xdr:sp>
      <xdr:nvSpPr>
        <xdr:cNvPr id="196" name="Line 31"/>
        <xdr:cNvSpPr>
          <a:spLocks/>
        </xdr:cNvSpPr>
      </xdr:nvSpPr>
      <xdr:spPr>
        <a:xfrm>
          <a:off x="4105275" y="1000125"/>
          <a:ext cx="19050" cy="828675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790575</xdr:colOff>
      <xdr:row>7</xdr:row>
      <xdr:rowOff>123825</xdr:rowOff>
    </xdr:from>
    <xdr:ext cx="723900" cy="200025"/>
    <xdr:sp>
      <xdr:nvSpPr>
        <xdr:cNvPr id="197" name="Rectangle 50"/>
        <xdr:cNvSpPr>
          <a:spLocks/>
        </xdr:cNvSpPr>
      </xdr:nvSpPr>
      <xdr:spPr>
        <a:xfrm>
          <a:off x="4191000" y="1323975"/>
          <a:ext cx="723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④エアパック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5"/>
  <sheetViews>
    <sheetView tabSelected="1" zoomScale="80" zoomScaleNormal="80" zoomScalePageLayoutView="0" workbookViewId="0" topLeftCell="A1">
      <selection activeCell="F62" sqref="F62"/>
    </sheetView>
  </sheetViews>
  <sheetFormatPr defaultColWidth="9.00390625" defaultRowHeight="13.5"/>
  <cols>
    <col min="1" max="1" width="11.625" style="0" customWidth="1"/>
    <col min="2" max="2" width="28.00390625" style="0" customWidth="1"/>
    <col min="3" max="3" width="16.125" style="0" customWidth="1"/>
    <col min="4" max="4" width="5.00390625" style="0" customWidth="1"/>
    <col min="5" max="5" width="8.75390625" style="0" customWidth="1"/>
    <col min="6" max="6" width="12.00390625" style="0" customWidth="1"/>
    <col min="7" max="7" width="3.125" style="0" customWidth="1"/>
    <col min="8" max="8" width="11.625" style="0" customWidth="1"/>
    <col min="9" max="9" width="28.00390625" style="0" customWidth="1"/>
    <col min="10" max="10" width="14.875" style="0" customWidth="1"/>
    <col min="11" max="11" width="4.875" style="62" customWidth="1"/>
    <col min="12" max="12" width="8.75390625" style="0" customWidth="1"/>
    <col min="13" max="13" width="12.00390625" style="0" customWidth="1"/>
    <col min="14" max="14" width="11.50390625" style="0" customWidth="1"/>
    <col min="15" max="15" width="20.125" style="31" customWidth="1"/>
    <col min="16" max="16" width="20.125" style="32" customWidth="1"/>
    <col min="17" max="17" width="5.50390625" style="33" customWidth="1"/>
    <col min="18" max="18" width="11.75390625" style="0" customWidth="1"/>
    <col min="19" max="19" width="3.00390625" style="0" customWidth="1"/>
    <col min="20" max="20" width="5.375" style="31" customWidth="1"/>
    <col min="21" max="21" width="20.125" style="31" customWidth="1"/>
    <col min="22" max="22" width="20.125" style="32" customWidth="1"/>
    <col min="23" max="23" width="5.50390625" style="33" customWidth="1"/>
    <col min="24" max="24" width="11.75390625" style="0" customWidth="1"/>
    <col min="25" max="31" width="5.375" style="0" customWidth="1"/>
  </cols>
  <sheetData>
    <row r="1" spans="1:11" s="1" customFormat="1" ht="42.75" customHeight="1" thickBot="1">
      <c r="A1" s="202" t="s">
        <v>61</v>
      </c>
      <c r="B1" s="202"/>
      <c r="C1" s="202"/>
      <c r="D1" s="202"/>
      <c r="E1" s="202"/>
      <c r="F1" s="202"/>
      <c r="G1" s="202"/>
      <c r="H1" s="202"/>
      <c r="J1" s="25" t="s">
        <v>6</v>
      </c>
      <c r="K1" s="26"/>
    </row>
    <row r="2" spans="1:13" s="29" customFormat="1" ht="9" customHeight="1">
      <c r="A2" s="184" t="s">
        <v>10</v>
      </c>
      <c r="B2" s="186" t="s">
        <v>11</v>
      </c>
      <c r="C2" s="187"/>
      <c r="D2" s="187"/>
      <c r="E2" s="187"/>
      <c r="F2" s="188"/>
      <c r="G2" s="28"/>
      <c r="H2" s="184" t="s">
        <v>8</v>
      </c>
      <c r="I2" s="186" t="s">
        <v>9</v>
      </c>
      <c r="J2" s="187"/>
      <c r="K2" s="187"/>
      <c r="L2" s="187"/>
      <c r="M2" s="188"/>
    </row>
    <row r="3" spans="1:13" s="29" customFormat="1" ht="36.75" customHeight="1">
      <c r="A3" s="185"/>
      <c r="B3" s="189"/>
      <c r="C3" s="190"/>
      <c r="D3" s="190"/>
      <c r="E3" s="190"/>
      <c r="F3" s="191"/>
      <c r="G3" s="28"/>
      <c r="H3" s="185"/>
      <c r="I3" s="189"/>
      <c r="J3" s="190"/>
      <c r="K3" s="190"/>
      <c r="L3" s="190"/>
      <c r="M3" s="191"/>
    </row>
    <row r="4" spans="1:13" ht="18" customHeight="1" thickBot="1">
      <c r="A4" s="185"/>
      <c r="B4" s="192"/>
      <c r="C4" s="193"/>
      <c r="D4" s="193"/>
      <c r="E4" s="190"/>
      <c r="F4" s="191"/>
      <c r="G4" s="30"/>
      <c r="H4" s="185"/>
      <c r="I4" s="192"/>
      <c r="J4" s="193"/>
      <c r="K4" s="193"/>
      <c r="L4" s="193"/>
      <c r="M4" s="194"/>
    </row>
    <row r="5" spans="1:13" ht="18" customHeight="1" thickBot="1">
      <c r="A5" s="185"/>
      <c r="B5" s="204" t="s">
        <v>13</v>
      </c>
      <c r="C5" s="205"/>
      <c r="D5" s="205"/>
      <c r="E5" s="201">
        <f>SUM(F6:F14)</f>
        <v>4152600</v>
      </c>
      <c r="F5" s="201"/>
      <c r="G5" s="30"/>
      <c r="H5" s="185"/>
      <c r="I5" s="195" t="s">
        <v>12</v>
      </c>
      <c r="J5" s="196"/>
      <c r="K5" s="196"/>
      <c r="L5" s="197">
        <f>SUM(M6:M17)</f>
        <v>6253000</v>
      </c>
      <c r="M5" s="197"/>
    </row>
    <row r="6" spans="1:13" ht="18" customHeight="1">
      <c r="A6" s="11"/>
      <c r="B6" s="98" t="str">
        <f>+B56</f>
        <v>①接触圧計(AC100V電源)</v>
      </c>
      <c r="C6" s="37" t="str">
        <f>+C56</f>
        <v>A0101-AC-SET   </v>
      </c>
      <c r="D6" s="38">
        <v>1</v>
      </c>
      <c r="E6" s="34">
        <f>+E19</f>
        <v>550000</v>
      </c>
      <c r="F6" s="35">
        <f aca="true" t="shared" si="0" ref="F6:F11">+D6*E6</f>
        <v>550000</v>
      </c>
      <c r="G6" s="30"/>
      <c r="H6" s="11"/>
      <c r="I6" s="104" t="str">
        <f>+B57</f>
        <v>①接触圧計5点(AC100V電源)</v>
      </c>
      <c r="J6" s="106" t="str">
        <f>+C57</f>
        <v>AMI3037-5S-Ⅱ</v>
      </c>
      <c r="K6" s="107">
        <v>1</v>
      </c>
      <c r="L6" s="108">
        <f>+E57</f>
        <v>1800000</v>
      </c>
      <c r="M6" s="35">
        <f aca="true" t="shared" si="1" ref="M6:M12">+K6*L6</f>
        <v>1800000</v>
      </c>
    </row>
    <row r="7" spans="1:13" ht="18" customHeight="1">
      <c r="A7" s="11"/>
      <c r="B7" s="99" t="str">
        <f aca="true" t="shared" si="2" ref="B7:C9">+I56</f>
        <v>⑦ﾚｰｻﾞｰ血流計 flow･mass･vel.</v>
      </c>
      <c r="C7" s="40" t="str">
        <f t="shared" si="2"/>
        <v>FLO-C1</v>
      </c>
      <c r="D7" s="41">
        <v>1</v>
      </c>
      <c r="E7" s="42">
        <f>+L56</f>
        <v>1100000</v>
      </c>
      <c r="F7" s="35">
        <f t="shared" si="0"/>
        <v>1100000</v>
      </c>
      <c r="G7" s="36"/>
      <c r="H7" s="11"/>
      <c r="I7" s="109" t="str">
        <f>+B60</f>
        <v>③エアシリンダ</v>
      </c>
      <c r="J7" s="110" t="str">
        <f>+C60</f>
        <v>AMI3037-CY</v>
      </c>
      <c r="K7" s="111">
        <v>1</v>
      </c>
      <c r="L7" s="112">
        <f>+E60</f>
        <v>20000</v>
      </c>
      <c r="M7" s="35">
        <f t="shared" si="1"/>
        <v>20000</v>
      </c>
    </row>
    <row r="8" spans="1:13" ht="18" customHeight="1">
      <c r="A8" s="11"/>
      <c r="B8" s="100" t="str">
        <f t="shared" si="2"/>
        <v>④⑧加圧/血流ﾁｬﾝﾊﾞ</v>
      </c>
      <c r="C8" s="14" t="str">
        <f t="shared" si="2"/>
        <v>A0203</v>
      </c>
      <c r="D8" s="43">
        <v>1</v>
      </c>
      <c r="E8" s="44">
        <f>+L57</f>
        <v>950000</v>
      </c>
      <c r="F8" s="35">
        <f t="shared" si="0"/>
        <v>950000</v>
      </c>
      <c r="G8" s="39"/>
      <c r="H8" s="11"/>
      <c r="I8" s="113" t="str">
        <f>+B61</f>
        <v>④エアパック（5本入）</v>
      </c>
      <c r="J8" s="114" t="str">
        <f>+C61</f>
        <v>AMI3037-P5</v>
      </c>
      <c r="K8" s="115">
        <v>2</v>
      </c>
      <c r="L8" s="116">
        <f>+E61</f>
        <v>70000</v>
      </c>
      <c r="M8" s="35">
        <f t="shared" si="1"/>
        <v>140000</v>
      </c>
    </row>
    <row r="9" spans="1:13" ht="18" customHeight="1">
      <c r="A9" s="11"/>
      <c r="B9" s="101" t="str">
        <f t="shared" si="2"/>
        <v>④⑧圧･血流ｾﾝｻ温度付</v>
      </c>
      <c r="C9" s="64" t="str">
        <f t="shared" si="2"/>
        <v>A010T</v>
      </c>
      <c r="D9" s="45">
        <v>1</v>
      </c>
      <c r="E9" s="46">
        <f>+L58</f>
        <v>600000</v>
      </c>
      <c r="F9" s="35">
        <f t="shared" si="0"/>
        <v>600000</v>
      </c>
      <c r="G9" s="39"/>
      <c r="H9" s="11"/>
      <c r="I9" s="109" t="str">
        <f>+B63</f>
        <v>⑥圧力校正セット</v>
      </c>
      <c r="J9" s="110" t="str">
        <f>+C63</f>
        <v>AMI3037-CS</v>
      </c>
      <c r="K9" s="111">
        <v>1</v>
      </c>
      <c r="L9" s="112">
        <f>+E63</f>
        <v>30000</v>
      </c>
      <c r="M9" s="35">
        <f t="shared" si="1"/>
        <v>30000</v>
      </c>
    </row>
    <row r="10" spans="1:13" ht="18" customHeight="1">
      <c r="A10" s="11"/>
      <c r="B10" s="102" t="str">
        <f>+B62</f>
        <v>   カバーテープ(200枚)</v>
      </c>
      <c r="C10" s="105" t="str">
        <f>+C62</f>
        <v>AMI3037-PTS</v>
      </c>
      <c r="D10" s="43">
        <v>1</v>
      </c>
      <c r="E10" s="47">
        <f>+E62</f>
        <v>30000</v>
      </c>
      <c r="F10" s="35">
        <f t="shared" si="0"/>
        <v>30000</v>
      </c>
      <c r="G10" s="39"/>
      <c r="H10" s="11"/>
      <c r="I10" s="99" t="str">
        <f aca="true" t="shared" si="3" ref="I10:J12">+I56</f>
        <v>⑦ﾚｰｻﾞｰ血流計 flow･mass･vel.</v>
      </c>
      <c r="J10" s="99" t="str">
        <f t="shared" si="3"/>
        <v>FLO-C1</v>
      </c>
      <c r="K10" s="117">
        <v>1</v>
      </c>
      <c r="L10" s="118">
        <f>+L56</f>
        <v>1100000</v>
      </c>
      <c r="M10" s="35">
        <f t="shared" si="1"/>
        <v>1100000</v>
      </c>
    </row>
    <row r="11" spans="1:13" ht="18" customHeight="1">
      <c r="A11" s="6"/>
      <c r="B11" s="103" t="str">
        <f>+I59</f>
        <v>⑨血流計用両面テープ</v>
      </c>
      <c r="C11" s="48" t="str">
        <f>+J59</f>
        <v>φ15×300枚</v>
      </c>
      <c r="D11" s="49">
        <v>1</v>
      </c>
      <c r="E11" s="50">
        <f>+L59</f>
        <v>15000</v>
      </c>
      <c r="F11" s="35">
        <f t="shared" si="0"/>
        <v>15000</v>
      </c>
      <c r="G11" s="39"/>
      <c r="H11" s="6"/>
      <c r="I11" s="100" t="str">
        <f t="shared" si="3"/>
        <v>④⑧加圧/血流ﾁｬﾝﾊﾞ</v>
      </c>
      <c r="J11" s="100" t="str">
        <f t="shared" si="3"/>
        <v>A0203</v>
      </c>
      <c r="K11" s="111">
        <v>1</v>
      </c>
      <c r="L11" s="119">
        <f>+L57</f>
        <v>950000</v>
      </c>
      <c r="M11" s="35">
        <f t="shared" si="1"/>
        <v>950000</v>
      </c>
    </row>
    <row r="12" spans="1:13" ht="18" customHeight="1">
      <c r="A12" s="11"/>
      <c r="B12" s="104" t="str">
        <f>+I67</f>
        <v>⑱ﾊﾝﾃﾞｲ6点ﾊﾟｿｺﾝ収録</v>
      </c>
      <c r="C12" s="15" t="str">
        <f>+J67</f>
        <v>AM8051-SET</v>
      </c>
      <c r="D12" s="43">
        <v>1</v>
      </c>
      <c r="E12" s="50">
        <f>+L67</f>
        <v>400000</v>
      </c>
      <c r="F12" s="35">
        <f>+D12*E12</f>
        <v>400000</v>
      </c>
      <c r="G12" s="39"/>
      <c r="H12" s="11"/>
      <c r="I12" s="120" t="str">
        <f t="shared" si="3"/>
        <v>④⑧圧･血流ｾﾝｻ温度付</v>
      </c>
      <c r="J12" s="121" t="str">
        <f t="shared" si="3"/>
        <v>A010T</v>
      </c>
      <c r="K12" s="122">
        <v>1</v>
      </c>
      <c r="L12" s="123">
        <f>+L58</f>
        <v>600000</v>
      </c>
      <c r="M12" s="35">
        <f t="shared" si="1"/>
        <v>600000</v>
      </c>
    </row>
    <row r="13" spans="1:13" ht="18" customHeight="1">
      <c r="A13" s="11"/>
      <c r="B13" s="12" t="str">
        <f>+I69</f>
        <v>     パソコンWindows・ﾌﾟﾘﾝﾀ・USBｹｰﾌﾞﾙ他</v>
      </c>
      <c r="C13" s="15"/>
      <c r="D13" s="43">
        <v>1</v>
      </c>
      <c r="E13" s="50">
        <f>+L69</f>
        <v>200000</v>
      </c>
      <c r="F13" s="35">
        <f>+D13*E13</f>
        <v>200000</v>
      </c>
      <c r="G13" s="39"/>
      <c r="H13" s="51"/>
      <c r="I13" s="104" t="str">
        <f>+B62</f>
        <v>   カバーテープ(200枚)</v>
      </c>
      <c r="J13" s="104" t="str">
        <f>+C62</f>
        <v>AMI3037-PTS</v>
      </c>
      <c r="K13" s="111">
        <v>1</v>
      </c>
      <c r="L13" s="108">
        <f>+E62</f>
        <v>30000</v>
      </c>
      <c r="M13" s="35">
        <f>+K13*L13</f>
        <v>30000</v>
      </c>
    </row>
    <row r="14" spans="1:13" ht="18" customHeight="1">
      <c r="A14" s="51"/>
      <c r="B14" s="96"/>
      <c r="C14" s="96" t="s">
        <v>52</v>
      </c>
      <c r="D14" s="96">
        <v>8</v>
      </c>
      <c r="E14" s="97" t="s">
        <v>53</v>
      </c>
      <c r="F14" s="95">
        <f>SUM(F6:F13)*D14/100</f>
        <v>307600</v>
      </c>
      <c r="G14" s="39"/>
      <c r="H14" s="51"/>
      <c r="I14" s="104" t="str">
        <f>+I59</f>
        <v>⑨血流計用両面テープ</v>
      </c>
      <c r="J14" s="104" t="str">
        <f>+J59</f>
        <v>φ15×300枚</v>
      </c>
      <c r="K14" s="111">
        <v>1</v>
      </c>
      <c r="L14" s="108">
        <f>+L59</f>
        <v>15000</v>
      </c>
      <c r="M14" s="35">
        <f>+K14*L14</f>
        <v>15000</v>
      </c>
    </row>
    <row r="15" spans="1:13" ht="18" customHeight="1" thickBot="1">
      <c r="A15" s="53"/>
      <c r="B15" s="29"/>
      <c r="C15" s="29"/>
      <c r="D15" s="29"/>
      <c r="E15" s="29"/>
      <c r="F15" s="29"/>
      <c r="G15" s="39"/>
      <c r="H15" s="51"/>
      <c r="I15" s="104" t="str">
        <f>+I61</f>
        <v>⑱卓上ﾊﾟｿｺﾝ収録 /10点 </v>
      </c>
      <c r="J15" s="106" t="str">
        <f>+J61</f>
        <v>AMI3179G-10  </v>
      </c>
      <c r="K15" s="111">
        <v>1</v>
      </c>
      <c r="L15" s="116">
        <f>+L61</f>
        <v>1250000</v>
      </c>
      <c r="M15" s="35">
        <f>+L61</f>
        <v>1250000</v>
      </c>
    </row>
    <row r="16" spans="1:13" s="29" customFormat="1" ht="18" customHeight="1">
      <c r="A16" s="184" t="s">
        <v>14</v>
      </c>
      <c r="B16" s="186" t="s">
        <v>15</v>
      </c>
      <c r="C16" s="187"/>
      <c r="D16" s="187"/>
      <c r="E16" s="187"/>
      <c r="F16" s="188"/>
      <c r="G16" s="39"/>
      <c r="H16" s="51"/>
      <c r="I16" s="104" t="str">
        <f>+I62</f>
        <v>     パソコンWindows・ﾌﾟﾘﾝﾀ・USBｹｰﾌﾞﾙ他</v>
      </c>
      <c r="J16" s="104"/>
      <c r="K16" s="111">
        <v>1</v>
      </c>
      <c r="L16" s="124"/>
      <c r="M16" s="35"/>
    </row>
    <row r="17" spans="1:13" s="29" customFormat="1" ht="18" customHeight="1" thickBot="1">
      <c r="A17" s="185"/>
      <c r="B17" s="192"/>
      <c r="C17" s="193"/>
      <c r="D17" s="193"/>
      <c r="E17" s="190"/>
      <c r="F17" s="191"/>
      <c r="G17" s="28"/>
      <c r="H17" s="54"/>
      <c r="I17" s="96"/>
      <c r="J17" s="96" t="s">
        <v>52</v>
      </c>
      <c r="K17" s="96">
        <f>+D14</f>
        <v>8</v>
      </c>
      <c r="L17" s="97" t="s">
        <v>53</v>
      </c>
      <c r="M17" s="95">
        <f>SUM(M9:M16)*K17/100</f>
        <v>318000</v>
      </c>
    </row>
    <row r="18" spans="1:7" s="29" customFormat="1" ht="18" customHeight="1" thickBot="1">
      <c r="A18" s="185"/>
      <c r="B18" s="195" t="s">
        <v>18</v>
      </c>
      <c r="C18" s="196"/>
      <c r="D18" s="196"/>
      <c r="E18" s="201">
        <f>SUM(F19:F27)</f>
        <v>6744600</v>
      </c>
      <c r="F18" s="201"/>
      <c r="G18" s="28"/>
    </row>
    <row r="19" spans="1:13" s="29" customFormat="1" ht="18" customHeight="1">
      <c r="A19" s="11"/>
      <c r="B19" s="104" t="str">
        <f>+B56</f>
        <v>①接触圧計(AC100V電源)</v>
      </c>
      <c r="C19" s="106" t="str">
        <f>+C56</f>
        <v>A0101-AC-SET   </v>
      </c>
      <c r="D19" s="125">
        <v>2</v>
      </c>
      <c r="E19" s="108">
        <f>+E56</f>
        <v>550000</v>
      </c>
      <c r="F19" s="55">
        <f aca="true" t="shared" si="4" ref="F19:F24">+D19*E19</f>
        <v>1100000</v>
      </c>
      <c r="G19" s="28"/>
      <c r="H19" s="184" t="s">
        <v>16</v>
      </c>
      <c r="I19" s="186" t="s">
        <v>17</v>
      </c>
      <c r="J19" s="187"/>
      <c r="K19" s="187"/>
      <c r="L19" s="187"/>
      <c r="M19" s="188"/>
    </row>
    <row r="20" spans="1:13" s="29" customFormat="1" ht="18" customHeight="1">
      <c r="A20" s="11"/>
      <c r="B20" s="99" t="str">
        <f aca="true" t="shared" si="5" ref="B20:C22">+I56</f>
        <v>⑦ﾚｰｻﾞｰ血流計 flow･mass･vel.</v>
      </c>
      <c r="C20" s="99" t="str">
        <f t="shared" si="5"/>
        <v>FLO-C1</v>
      </c>
      <c r="D20" s="126">
        <v>2</v>
      </c>
      <c r="E20" s="118">
        <f>+L56</f>
        <v>1100000</v>
      </c>
      <c r="F20" s="55">
        <f t="shared" si="4"/>
        <v>2200000</v>
      </c>
      <c r="G20" s="28"/>
      <c r="H20" s="185"/>
      <c r="I20" s="189"/>
      <c r="J20" s="190"/>
      <c r="K20" s="190"/>
      <c r="L20" s="190"/>
      <c r="M20" s="191"/>
    </row>
    <row r="21" spans="1:13" s="29" customFormat="1" ht="18" customHeight="1" thickBot="1">
      <c r="A21" s="11"/>
      <c r="B21" s="100" t="str">
        <f t="shared" si="5"/>
        <v>④⑧加圧/血流ﾁｬﾝﾊﾞ</v>
      </c>
      <c r="C21" s="100" t="str">
        <f t="shared" si="5"/>
        <v>A0203</v>
      </c>
      <c r="D21" s="127">
        <v>1</v>
      </c>
      <c r="E21" s="119">
        <f>+L57</f>
        <v>950000</v>
      </c>
      <c r="F21" s="55">
        <f t="shared" si="4"/>
        <v>950000</v>
      </c>
      <c r="G21" s="28"/>
      <c r="H21" s="185"/>
      <c r="I21" s="192"/>
      <c r="J21" s="193"/>
      <c r="K21" s="193"/>
      <c r="L21" s="193"/>
      <c r="M21" s="194"/>
    </row>
    <row r="22" spans="1:13" s="29" customFormat="1" ht="18" customHeight="1">
      <c r="A22" s="11"/>
      <c r="B22" s="120" t="str">
        <f t="shared" si="5"/>
        <v>④⑧圧･血流ｾﾝｻ温度付</v>
      </c>
      <c r="C22" s="121" t="str">
        <f t="shared" si="5"/>
        <v>A010T</v>
      </c>
      <c r="D22" s="128">
        <v>2</v>
      </c>
      <c r="E22" s="123">
        <f>+L58</f>
        <v>600000</v>
      </c>
      <c r="F22" s="55">
        <f t="shared" si="4"/>
        <v>1200000</v>
      </c>
      <c r="G22" s="28"/>
      <c r="H22" s="185"/>
      <c r="I22" s="195" t="s">
        <v>19</v>
      </c>
      <c r="J22" s="196"/>
      <c r="K22" s="196"/>
      <c r="L22" s="197">
        <f>SUM(M23:M34)</f>
        <v>8229400</v>
      </c>
      <c r="M22" s="197"/>
    </row>
    <row r="23" spans="1:13" s="29" customFormat="1" ht="18" customHeight="1">
      <c r="A23" s="6"/>
      <c r="B23" s="129" t="str">
        <f>+B62</f>
        <v>   カバーテープ(200枚)</v>
      </c>
      <c r="C23" s="129" t="str">
        <f>+C62</f>
        <v>AMI3037-PTS</v>
      </c>
      <c r="D23" s="130">
        <v>1</v>
      </c>
      <c r="E23" s="131">
        <f>+E62</f>
        <v>30000</v>
      </c>
      <c r="F23" s="55">
        <f t="shared" si="4"/>
        <v>30000</v>
      </c>
      <c r="G23" s="28"/>
      <c r="H23" s="27"/>
      <c r="I23" s="104" t="str">
        <f>+B57</f>
        <v>①接触圧計5点(AC100V電源)</v>
      </c>
      <c r="J23" s="106" t="str">
        <f>+C57</f>
        <v>AMI3037-5S-Ⅱ</v>
      </c>
      <c r="K23" s="107">
        <v>1</v>
      </c>
      <c r="L23" s="108">
        <f>+E57</f>
        <v>1800000</v>
      </c>
      <c r="M23" s="35">
        <f aca="true" t="shared" si="6" ref="M23:M30">+K23*L23</f>
        <v>1800000</v>
      </c>
    </row>
    <row r="24" spans="1:13" s="29" customFormat="1" ht="18" customHeight="1">
      <c r="A24" s="11"/>
      <c r="B24" s="104" t="str">
        <f>+I59</f>
        <v>⑨血流計用両面テープ</v>
      </c>
      <c r="C24" s="104" t="str">
        <f>+J59</f>
        <v>φ15×300枚</v>
      </c>
      <c r="D24" s="127">
        <v>1</v>
      </c>
      <c r="E24" s="108">
        <f>+L59</f>
        <v>15000</v>
      </c>
      <c r="F24" s="55">
        <f t="shared" si="4"/>
        <v>15000</v>
      </c>
      <c r="G24" s="28"/>
      <c r="H24" s="27"/>
      <c r="I24" s="109" t="str">
        <f>+B60</f>
        <v>③エアシリンダ</v>
      </c>
      <c r="J24" s="110" t="str">
        <f>+C60</f>
        <v>AMI3037-CY</v>
      </c>
      <c r="K24" s="111">
        <v>1</v>
      </c>
      <c r="L24" s="112">
        <f>+E60</f>
        <v>20000</v>
      </c>
      <c r="M24" s="35">
        <f t="shared" si="6"/>
        <v>20000</v>
      </c>
    </row>
    <row r="25" spans="1:19" s="29" customFormat="1" ht="18" customHeight="1">
      <c r="A25" s="51"/>
      <c r="B25" s="104" t="str">
        <f>+I68</f>
        <v>⑱ﾊﾝﾃﾞｲ12点ﾊﾟｿｺﾝ収録</v>
      </c>
      <c r="C25" s="106" t="str">
        <f>+J68</f>
        <v>AM8061-SET</v>
      </c>
      <c r="D25" s="127">
        <v>1</v>
      </c>
      <c r="E25" s="108">
        <f>+L68</f>
        <v>550000</v>
      </c>
      <c r="F25" s="55">
        <f>+D25*E25</f>
        <v>550000</v>
      </c>
      <c r="G25" s="28"/>
      <c r="H25" s="27"/>
      <c r="I25" s="113" t="str">
        <f>+B61</f>
        <v>④エアパック（5本入）</v>
      </c>
      <c r="J25" s="114" t="str">
        <f>+C61</f>
        <v>AMI3037-P5</v>
      </c>
      <c r="K25" s="115">
        <v>2</v>
      </c>
      <c r="L25" s="116">
        <f>+E61</f>
        <v>70000</v>
      </c>
      <c r="M25" s="35">
        <f t="shared" si="6"/>
        <v>140000</v>
      </c>
      <c r="O25" s="52"/>
      <c r="P25" s="52"/>
      <c r="Q25" s="52"/>
      <c r="R25" s="52"/>
      <c r="S25" s="52"/>
    </row>
    <row r="26" spans="1:19" s="29" customFormat="1" ht="18" customHeight="1">
      <c r="A26" s="51"/>
      <c r="B26" s="200" t="str">
        <f>+I69</f>
        <v>     パソコンWindows・ﾌﾟﾘﾝﾀ・USBｹｰﾌﾞﾙ他</v>
      </c>
      <c r="C26" s="200"/>
      <c r="D26" s="127">
        <v>1</v>
      </c>
      <c r="E26" s="108">
        <f>+L69</f>
        <v>200000</v>
      </c>
      <c r="F26" s="55">
        <f>+D26*E26</f>
        <v>200000</v>
      </c>
      <c r="G26" s="28"/>
      <c r="H26" s="27"/>
      <c r="I26" s="109" t="str">
        <f>+B63</f>
        <v>⑥圧力校正セット</v>
      </c>
      <c r="J26" s="110" t="str">
        <f>+C63</f>
        <v>AMI3037-CS</v>
      </c>
      <c r="K26" s="111">
        <v>1</v>
      </c>
      <c r="L26" s="112">
        <f>+E63</f>
        <v>30000</v>
      </c>
      <c r="M26" s="35">
        <f t="shared" si="6"/>
        <v>30000</v>
      </c>
      <c r="O26" s="52"/>
      <c r="P26" s="52"/>
      <c r="Q26" s="52"/>
      <c r="R26" s="52"/>
      <c r="S26" s="52"/>
    </row>
    <row r="27" spans="1:19" s="29" customFormat="1" ht="18" customHeight="1">
      <c r="A27" s="58"/>
      <c r="B27" s="96"/>
      <c r="C27" s="96" t="s">
        <v>52</v>
      </c>
      <c r="D27" s="96">
        <f>+D14</f>
        <v>8</v>
      </c>
      <c r="E27" s="97" t="s">
        <v>53</v>
      </c>
      <c r="F27" s="95">
        <f>SUM(F19:F26)*D27/100</f>
        <v>499600</v>
      </c>
      <c r="G27" s="28"/>
      <c r="H27" s="27"/>
      <c r="I27" s="99" t="str">
        <f aca="true" t="shared" si="7" ref="I27:J29">+I56</f>
        <v>⑦ﾚｰｻﾞｰ血流計 flow･mass･vel.</v>
      </c>
      <c r="J27" s="99" t="str">
        <f t="shared" si="7"/>
        <v>FLO-C1</v>
      </c>
      <c r="K27" s="132">
        <v>2</v>
      </c>
      <c r="L27" s="118">
        <f>+L56</f>
        <v>1100000</v>
      </c>
      <c r="M27" s="35">
        <f t="shared" si="6"/>
        <v>2200000</v>
      </c>
      <c r="O27" s="52"/>
      <c r="P27" s="52"/>
      <c r="Q27" s="52"/>
      <c r="R27" s="52"/>
      <c r="S27" s="52"/>
    </row>
    <row r="28" spans="1:19" s="29" customFormat="1" ht="18" customHeight="1">
      <c r="A28" s="53"/>
      <c r="G28" s="28"/>
      <c r="H28" s="56"/>
      <c r="I28" s="100" t="str">
        <f t="shared" si="7"/>
        <v>④⑧加圧/血流ﾁｬﾝﾊﾞ</v>
      </c>
      <c r="J28" s="100" t="str">
        <f t="shared" si="7"/>
        <v>A0203</v>
      </c>
      <c r="K28" s="111">
        <v>1</v>
      </c>
      <c r="L28" s="119">
        <f>+L57</f>
        <v>950000</v>
      </c>
      <c r="M28" s="35">
        <f t="shared" si="6"/>
        <v>950000</v>
      </c>
      <c r="O28" s="52"/>
      <c r="P28" s="52"/>
      <c r="Q28" s="52"/>
      <c r="R28" s="52"/>
      <c r="S28" s="51"/>
    </row>
    <row r="29" spans="6:19" s="29" customFormat="1" ht="18" customHeight="1" thickBot="1">
      <c r="F29" s="28"/>
      <c r="G29" s="28"/>
      <c r="H29" s="27"/>
      <c r="I29" s="120" t="str">
        <f t="shared" si="7"/>
        <v>④⑧圧･血流ｾﾝｻ温度付</v>
      </c>
      <c r="J29" s="121" t="str">
        <f t="shared" si="7"/>
        <v>A010T</v>
      </c>
      <c r="K29" s="122">
        <v>2</v>
      </c>
      <c r="L29" s="123">
        <f>+L58</f>
        <v>600000</v>
      </c>
      <c r="M29" s="35">
        <f t="shared" si="6"/>
        <v>1200000</v>
      </c>
      <c r="O29" s="52"/>
      <c r="P29" s="52"/>
      <c r="Q29" s="52"/>
      <c r="R29" s="52"/>
      <c r="S29" s="51"/>
    </row>
    <row r="30" spans="1:19" s="29" customFormat="1" ht="18" customHeight="1">
      <c r="A30" s="184" t="s">
        <v>20</v>
      </c>
      <c r="B30" s="186" t="s">
        <v>21</v>
      </c>
      <c r="C30" s="187"/>
      <c r="D30" s="187"/>
      <c r="E30" s="187"/>
      <c r="F30" s="188"/>
      <c r="G30" s="28"/>
      <c r="H30" s="58"/>
      <c r="I30" s="129" t="str">
        <f>+B62</f>
        <v>   カバーテープ(200枚)</v>
      </c>
      <c r="J30" s="129" t="str">
        <f>+C62</f>
        <v>AMI3037-PTS</v>
      </c>
      <c r="K30" s="133">
        <v>1</v>
      </c>
      <c r="L30" s="131">
        <f>+E62</f>
        <v>30000</v>
      </c>
      <c r="M30" s="35">
        <f t="shared" si="6"/>
        <v>30000</v>
      </c>
      <c r="O30" s="52"/>
      <c r="P30" s="52"/>
      <c r="Q30" s="52"/>
      <c r="R30" s="52"/>
      <c r="S30" s="58"/>
    </row>
    <row r="31" spans="1:19" s="29" customFormat="1" ht="18" customHeight="1">
      <c r="A31" s="185"/>
      <c r="B31" s="189"/>
      <c r="C31" s="190"/>
      <c r="D31" s="190"/>
      <c r="E31" s="190"/>
      <c r="F31" s="191"/>
      <c r="G31" s="28"/>
      <c r="H31" s="58"/>
      <c r="I31" s="104" t="str">
        <f>+I59</f>
        <v>⑨血流計用両面テープ</v>
      </c>
      <c r="J31" s="104" t="str">
        <f>+J59</f>
        <v>φ15×300枚</v>
      </c>
      <c r="K31" s="111">
        <v>1</v>
      </c>
      <c r="L31" s="108">
        <f>+L59</f>
        <v>15000</v>
      </c>
      <c r="M31" s="35">
        <f>+K31*L31</f>
        <v>15000</v>
      </c>
      <c r="O31" s="52"/>
      <c r="P31" s="52"/>
      <c r="Q31" s="52"/>
      <c r="R31" s="52"/>
      <c r="S31" s="10"/>
    </row>
    <row r="32" spans="1:19" s="29" customFormat="1" ht="18" customHeight="1" thickBot="1">
      <c r="A32" s="185"/>
      <c r="B32" s="192"/>
      <c r="C32" s="193"/>
      <c r="D32" s="193"/>
      <c r="E32" s="193"/>
      <c r="F32" s="194"/>
      <c r="G32" s="28"/>
      <c r="H32" s="58"/>
      <c r="I32" s="104" t="str">
        <f>+I63</f>
        <v>⑱卓上ﾊﾟｿｺﾝ収録/20点 </v>
      </c>
      <c r="J32" s="106" t="str">
        <f>+J63</f>
        <v>AMI3179G-20  </v>
      </c>
      <c r="K32" s="111">
        <v>1</v>
      </c>
      <c r="L32" s="116">
        <f>+L63</f>
        <v>1380000</v>
      </c>
      <c r="M32" s="35">
        <f>+K32*L32</f>
        <v>1380000</v>
      </c>
      <c r="O32" s="52"/>
      <c r="P32" s="52"/>
      <c r="Q32" s="52"/>
      <c r="R32" s="52"/>
      <c r="S32" s="52"/>
    </row>
    <row r="33" spans="1:19" s="29" customFormat="1" ht="18" customHeight="1">
      <c r="A33" s="185"/>
      <c r="B33" s="195" t="s">
        <v>22</v>
      </c>
      <c r="C33" s="196"/>
      <c r="D33" s="196"/>
      <c r="E33" s="197">
        <f>SUM(F34:F45)</f>
        <v>7843800</v>
      </c>
      <c r="F33" s="197"/>
      <c r="G33" s="28"/>
      <c r="H33" s="30"/>
      <c r="I33" s="198" t="str">
        <f>+I64</f>
        <v>     パソコンWindows・ﾌﾟﾘﾝﾀ・USBｹｰﾌﾞﾙ他</v>
      </c>
      <c r="J33" s="199"/>
      <c r="K33" s="111">
        <v>1</v>
      </c>
      <c r="L33" s="134"/>
      <c r="M33" s="35"/>
      <c r="O33" s="52"/>
      <c r="P33" s="52"/>
      <c r="Q33" s="52"/>
      <c r="R33" s="52"/>
      <c r="S33" s="52"/>
    </row>
    <row r="34" spans="1:19" s="29" customFormat="1" ht="18" customHeight="1">
      <c r="A34" s="27"/>
      <c r="B34" s="104" t="str">
        <f>+B58</f>
        <v>①接触圧計10点(AC100V電源)</v>
      </c>
      <c r="C34" s="106" t="str">
        <f>+C58</f>
        <v>AMI3037-10-Ⅱ</v>
      </c>
      <c r="D34" s="107">
        <v>1</v>
      </c>
      <c r="E34" s="108">
        <f>+E58</f>
        <v>2500000</v>
      </c>
      <c r="F34" s="35">
        <f aca="true" t="shared" si="8" ref="F34:F40">+D34*E34</f>
        <v>2500000</v>
      </c>
      <c r="G34" s="28"/>
      <c r="I34" s="96"/>
      <c r="J34" s="96" t="s">
        <v>52</v>
      </c>
      <c r="K34" s="96">
        <f>+D14</f>
        <v>8</v>
      </c>
      <c r="L34" s="97" t="s">
        <v>53</v>
      </c>
      <c r="M34" s="95">
        <f>SUM(M26:M33)*K34/100</f>
        <v>464400</v>
      </c>
      <c r="O34" s="52"/>
      <c r="P34" s="52"/>
      <c r="Q34" s="52"/>
      <c r="R34" s="52"/>
      <c r="S34" s="52"/>
    </row>
    <row r="35" spans="1:19" ht="18" customHeight="1">
      <c r="A35" s="27"/>
      <c r="B35" s="109" t="str">
        <f aca="true" t="shared" si="9" ref="B35:C38">+B60</f>
        <v>③エアシリンダ</v>
      </c>
      <c r="C35" s="110" t="str">
        <f t="shared" si="9"/>
        <v>AMI3037-CY</v>
      </c>
      <c r="D35" s="111">
        <v>1</v>
      </c>
      <c r="E35" s="112">
        <f>+E60</f>
        <v>20000</v>
      </c>
      <c r="F35" s="35">
        <f t="shared" si="8"/>
        <v>20000</v>
      </c>
      <c r="G35" s="30"/>
      <c r="H35" s="29"/>
      <c r="O35" s="57"/>
      <c r="P35" s="60"/>
      <c r="Q35" s="61"/>
      <c r="R35" s="51"/>
      <c r="S35" s="10"/>
    </row>
    <row r="36" spans="1:19" ht="18" customHeight="1" thickBot="1">
      <c r="A36" s="27"/>
      <c r="B36" s="113" t="str">
        <f t="shared" si="9"/>
        <v>④エアパック（5本入）</v>
      </c>
      <c r="C36" s="114" t="str">
        <f t="shared" si="9"/>
        <v>AMI3037-P5</v>
      </c>
      <c r="D36" s="115">
        <v>3</v>
      </c>
      <c r="E36" s="116">
        <f>+E61</f>
        <v>70000</v>
      </c>
      <c r="F36" s="35">
        <f t="shared" si="8"/>
        <v>210000</v>
      </c>
      <c r="G36" s="30"/>
      <c r="N36" s="29"/>
      <c r="O36" s="52"/>
      <c r="P36" s="52"/>
      <c r="Q36" s="52"/>
      <c r="R36" s="52"/>
      <c r="S36" s="52"/>
    </row>
    <row r="37" spans="1:19" ht="18" customHeight="1">
      <c r="A37" s="27"/>
      <c r="B37" s="109" t="str">
        <f t="shared" si="9"/>
        <v>   カバーテープ(200枚)</v>
      </c>
      <c r="C37" s="110" t="str">
        <f t="shared" si="9"/>
        <v>AMI3037-PTS</v>
      </c>
      <c r="D37" s="111">
        <v>1</v>
      </c>
      <c r="E37" s="112">
        <f>+E62</f>
        <v>30000</v>
      </c>
      <c r="F37" s="35">
        <f t="shared" si="8"/>
        <v>30000</v>
      </c>
      <c r="G37" s="30"/>
      <c r="H37" s="184" t="s">
        <v>23</v>
      </c>
      <c r="I37" s="186" t="s">
        <v>24</v>
      </c>
      <c r="J37" s="187"/>
      <c r="K37" s="187"/>
      <c r="L37" s="187"/>
      <c r="M37" s="188"/>
      <c r="N37" s="29"/>
      <c r="O37" s="52"/>
      <c r="P37" s="52"/>
      <c r="Q37" s="52"/>
      <c r="R37" s="52"/>
      <c r="S37" s="52"/>
    </row>
    <row r="38" spans="1:19" ht="18" customHeight="1">
      <c r="A38" s="27"/>
      <c r="B38" s="104" t="str">
        <f t="shared" si="9"/>
        <v>⑥圧力校正セット</v>
      </c>
      <c r="C38" s="104" t="str">
        <f t="shared" si="9"/>
        <v>AMI3037-CS</v>
      </c>
      <c r="D38" s="115">
        <v>2</v>
      </c>
      <c r="E38" s="108">
        <f>+E63</f>
        <v>30000</v>
      </c>
      <c r="F38" s="35">
        <f t="shared" si="8"/>
        <v>60000</v>
      </c>
      <c r="G38" s="30"/>
      <c r="H38" s="185"/>
      <c r="I38" s="189"/>
      <c r="J38" s="190"/>
      <c r="K38" s="190"/>
      <c r="L38" s="190"/>
      <c r="M38" s="191"/>
      <c r="N38" s="29"/>
      <c r="O38" s="52"/>
      <c r="P38" s="52"/>
      <c r="Q38" s="52"/>
      <c r="R38" s="52"/>
      <c r="S38" s="52"/>
    </row>
    <row r="39" spans="1:19" ht="18" customHeight="1" thickBot="1">
      <c r="A39" s="56"/>
      <c r="B39" s="136" t="str">
        <f aca="true" t="shared" si="10" ref="B39:C42">+I56</f>
        <v>⑦ﾚｰｻﾞｰ血流計 flow･mass･vel.</v>
      </c>
      <c r="C39" s="136" t="str">
        <f t="shared" si="10"/>
        <v>FLO-C1</v>
      </c>
      <c r="D39" s="117">
        <v>1</v>
      </c>
      <c r="E39" s="118">
        <f>+L56</f>
        <v>1100000</v>
      </c>
      <c r="F39" s="63">
        <f t="shared" si="8"/>
        <v>1100000</v>
      </c>
      <c r="G39" s="30"/>
      <c r="H39" s="185"/>
      <c r="I39" s="192"/>
      <c r="J39" s="193"/>
      <c r="K39" s="193"/>
      <c r="L39" s="193"/>
      <c r="M39" s="194"/>
      <c r="N39" s="29"/>
      <c r="O39" s="52"/>
      <c r="P39" s="52"/>
      <c r="Q39" s="52"/>
      <c r="R39" s="52"/>
      <c r="S39" s="52"/>
    </row>
    <row r="40" spans="1:19" ht="18" customHeight="1">
      <c r="A40" s="27"/>
      <c r="B40" s="137" t="str">
        <f t="shared" si="10"/>
        <v>④⑧加圧/血流ﾁｬﾝﾊﾞ</v>
      </c>
      <c r="C40" s="138" t="str">
        <f t="shared" si="10"/>
        <v>A0203</v>
      </c>
      <c r="D40" s="139">
        <v>1</v>
      </c>
      <c r="E40" s="140">
        <f>+L57</f>
        <v>950000</v>
      </c>
      <c r="F40" s="35">
        <f t="shared" si="8"/>
        <v>950000</v>
      </c>
      <c r="G40" s="30"/>
      <c r="H40" s="185"/>
      <c r="I40" s="195" t="s">
        <v>25</v>
      </c>
      <c r="J40" s="196"/>
      <c r="K40" s="196"/>
      <c r="L40" s="197">
        <f>SUM(M41:M52)</f>
        <v>10695000</v>
      </c>
      <c r="M40" s="197"/>
      <c r="N40" s="29"/>
      <c r="O40" s="52"/>
      <c r="P40" s="52"/>
      <c r="Q40" s="52"/>
      <c r="R40" s="52"/>
      <c r="S40" s="52"/>
    </row>
    <row r="41" spans="1:19" ht="18" customHeight="1">
      <c r="A41" s="58"/>
      <c r="B41" s="101" t="str">
        <f t="shared" si="10"/>
        <v>④⑧圧･血流ｾﾝｻ温度付</v>
      </c>
      <c r="C41" s="101" t="str">
        <f t="shared" si="10"/>
        <v>A010T</v>
      </c>
      <c r="D41" s="141">
        <v>2</v>
      </c>
      <c r="E41" s="142">
        <f>+L58</f>
        <v>600000</v>
      </c>
      <c r="F41" s="35">
        <f>+D41*E41</f>
        <v>1200000</v>
      </c>
      <c r="G41" s="30"/>
      <c r="H41" s="27"/>
      <c r="I41" s="104" t="str">
        <f>+B58</f>
        <v>①接触圧計10点(AC100V電源)</v>
      </c>
      <c r="J41" s="106" t="str">
        <f>+C58</f>
        <v>AMI3037-10-Ⅱ</v>
      </c>
      <c r="K41" s="107">
        <v>1</v>
      </c>
      <c r="L41" s="108">
        <f>+E58</f>
        <v>2500000</v>
      </c>
      <c r="M41" s="35">
        <f aca="true" t="shared" si="11" ref="M41:M48">+K41*L41</f>
        <v>2500000</v>
      </c>
      <c r="N41" s="29"/>
      <c r="O41" s="52"/>
      <c r="P41" s="52"/>
      <c r="Q41" s="52"/>
      <c r="R41" s="52"/>
      <c r="S41" s="52"/>
    </row>
    <row r="42" spans="1:19" ht="18" customHeight="1">
      <c r="A42" s="58"/>
      <c r="B42" s="104" t="str">
        <f t="shared" si="10"/>
        <v>⑨血流計用両面テープ</v>
      </c>
      <c r="C42" s="104" t="str">
        <f t="shared" si="10"/>
        <v>φ15×300枚</v>
      </c>
      <c r="D42" s="111">
        <v>1</v>
      </c>
      <c r="E42" s="108">
        <f>+L59</f>
        <v>15000</v>
      </c>
      <c r="F42" s="35">
        <f>+D42*E42</f>
        <v>15000</v>
      </c>
      <c r="G42" s="30"/>
      <c r="H42" s="27"/>
      <c r="I42" s="109" t="str">
        <f aca="true" t="shared" si="12" ref="I42:J45">+B60</f>
        <v>③エアシリンダ</v>
      </c>
      <c r="J42" s="110" t="str">
        <f t="shared" si="12"/>
        <v>AMI3037-CY</v>
      </c>
      <c r="K42" s="111">
        <v>1</v>
      </c>
      <c r="L42" s="112">
        <f>+E60</f>
        <v>20000</v>
      </c>
      <c r="M42" s="35">
        <f t="shared" si="11"/>
        <v>20000</v>
      </c>
      <c r="N42" s="29"/>
      <c r="O42" s="52"/>
      <c r="P42" s="52"/>
      <c r="Q42" s="52"/>
      <c r="R42" s="52"/>
      <c r="S42" s="52"/>
    </row>
    <row r="43" spans="1:19" ht="18" customHeight="1">
      <c r="A43" s="58"/>
      <c r="B43" s="104" t="str">
        <f>+I63</f>
        <v>⑱卓上ﾊﾟｿｺﾝ収録/20点 </v>
      </c>
      <c r="C43" s="106" t="str">
        <f>+J63</f>
        <v>AMI3179G-20  </v>
      </c>
      <c r="D43" s="111">
        <v>1</v>
      </c>
      <c r="E43" s="116">
        <f>+L63</f>
        <v>1380000</v>
      </c>
      <c r="F43" s="35">
        <f>+D43*E43</f>
        <v>1380000</v>
      </c>
      <c r="G43" s="30"/>
      <c r="H43" s="27"/>
      <c r="I43" s="113" t="str">
        <f t="shared" si="12"/>
        <v>④エアパック（5本入）</v>
      </c>
      <c r="J43" s="114" t="str">
        <f t="shared" si="12"/>
        <v>AMI3037-P5</v>
      </c>
      <c r="K43" s="115">
        <v>3</v>
      </c>
      <c r="L43" s="116">
        <f>+E61</f>
        <v>70000</v>
      </c>
      <c r="M43" s="35">
        <f t="shared" si="11"/>
        <v>210000</v>
      </c>
      <c r="O43" s="57"/>
      <c r="P43" s="60"/>
      <c r="Q43" s="61"/>
      <c r="R43" s="51"/>
      <c r="S43" s="51"/>
    </row>
    <row r="44" spans="1:19" ht="18" customHeight="1">
      <c r="A44" s="30"/>
      <c r="B44" s="198" t="str">
        <f>+I64</f>
        <v>     パソコンWindows・ﾌﾟﾘﾝﾀ・USBｹｰﾌﾞﾙ他</v>
      </c>
      <c r="C44" s="199"/>
      <c r="D44" s="111">
        <v>1</v>
      </c>
      <c r="E44" s="134"/>
      <c r="F44" s="35"/>
      <c r="G44" s="30"/>
      <c r="H44" s="27"/>
      <c r="I44" s="109" t="str">
        <f t="shared" si="12"/>
        <v>   カバーテープ(200枚)</v>
      </c>
      <c r="J44" s="110" t="str">
        <f t="shared" si="12"/>
        <v>AMI3037-PTS</v>
      </c>
      <c r="K44" s="111">
        <v>1</v>
      </c>
      <c r="L44" s="112">
        <f>+E62</f>
        <v>30000</v>
      </c>
      <c r="M44" s="35">
        <f t="shared" si="11"/>
        <v>30000</v>
      </c>
      <c r="O44" s="57"/>
      <c r="P44" s="60"/>
      <c r="Q44" s="61"/>
      <c r="R44" s="51"/>
      <c r="S44" s="51"/>
    </row>
    <row r="45" spans="1:19" ht="18" customHeight="1">
      <c r="A45" s="29"/>
      <c r="B45" s="96"/>
      <c r="C45" s="96" t="s">
        <v>52</v>
      </c>
      <c r="D45" s="96">
        <f>+D27</f>
        <v>8</v>
      </c>
      <c r="E45" s="97" t="s">
        <v>53</v>
      </c>
      <c r="F45" s="95">
        <f>SUM(F37:F44)*D45/100</f>
        <v>378800</v>
      </c>
      <c r="G45" s="30"/>
      <c r="H45" s="27"/>
      <c r="I45" s="104" t="str">
        <f t="shared" si="12"/>
        <v>⑥圧力校正セット</v>
      </c>
      <c r="J45" s="104" t="str">
        <f t="shared" si="12"/>
        <v>AMI3037-CS</v>
      </c>
      <c r="K45" s="115">
        <v>1</v>
      </c>
      <c r="L45" s="108">
        <f>+E63</f>
        <v>30000</v>
      </c>
      <c r="M45" s="35">
        <f t="shared" si="11"/>
        <v>30000</v>
      </c>
      <c r="O45" s="57"/>
      <c r="P45" s="60"/>
      <c r="Q45" s="61"/>
      <c r="R45" s="51"/>
      <c r="S45" s="51"/>
    </row>
    <row r="46" spans="7:19" ht="18" customHeight="1">
      <c r="G46" s="30"/>
      <c r="H46" s="56"/>
      <c r="I46" s="136" t="str">
        <f aca="true" t="shared" si="13" ref="I46:J49">+I56</f>
        <v>⑦ﾚｰｻﾞｰ血流計 flow･mass･vel.</v>
      </c>
      <c r="J46" s="136" t="str">
        <f t="shared" si="13"/>
        <v>FLO-C1</v>
      </c>
      <c r="K46" s="117">
        <v>3</v>
      </c>
      <c r="L46" s="118">
        <f>+L56</f>
        <v>1100000</v>
      </c>
      <c r="M46" s="35">
        <f t="shared" si="11"/>
        <v>3300000</v>
      </c>
      <c r="O46" s="57"/>
      <c r="P46" s="60"/>
      <c r="Q46" s="61"/>
      <c r="R46" s="51"/>
      <c r="S46" s="51"/>
    </row>
    <row r="47" spans="7:19" s="66" customFormat="1" ht="18" customHeight="1">
      <c r="G47" s="65"/>
      <c r="H47" s="27"/>
      <c r="I47" s="120" t="str">
        <f t="shared" si="13"/>
        <v>④⑧加圧/血流ﾁｬﾝﾊﾞ</v>
      </c>
      <c r="J47" s="121" t="str">
        <f t="shared" si="13"/>
        <v>A0203</v>
      </c>
      <c r="K47" s="122">
        <v>2</v>
      </c>
      <c r="L47" s="123">
        <f>+L57</f>
        <v>950000</v>
      </c>
      <c r="M47" s="35">
        <f t="shared" si="11"/>
        <v>1900000</v>
      </c>
      <c r="O47" s="67"/>
      <c r="P47" s="67"/>
      <c r="Q47" s="67"/>
      <c r="R47" s="67"/>
      <c r="S47" s="67"/>
    </row>
    <row r="48" spans="1:13" s="66" customFormat="1" ht="18" customHeight="1">
      <c r="A48" s="29"/>
      <c r="G48" s="65"/>
      <c r="H48" s="58"/>
      <c r="I48" s="100" t="str">
        <f t="shared" si="13"/>
        <v>④⑧圧･血流ｾﾝｻ温度付</v>
      </c>
      <c r="J48" s="100" t="str">
        <f t="shared" si="13"/>
        <v>A010T</v>
      </c>
      <c r="K48" s="111">
        <v>1</v>
      </c>
      <c r="L48" s="135">
        <f>+L58</f>
        <v>600000</v>
      </c>
      <c r="M48" s="35">
        <f t="shared" si="11"/>
        <v>600000</v>
      </c>
    </row>
    <row r="49" spans="6:13" ht="18" customHeight="1">
      <c r="F49" s="30"/>
      <c r="G49" s="30"/>
      <c r="H49" s="58"/>
      <c r="I49" s="104" t="str">
        <f t="shared" si="13"/>
        <v>⑨血流計用両面テープ</v>
      </c>
      <c r="J49" s="104" t="str">
        <f t="shared" si="13"/>
        <v>φ15×300枚</v>
      </c>
      <c r="K49" s="111">
        <v>1</v>
      </c>
      <c r="L49" s="108">
        <f>+L59</f>
        <v>15000</v>
      </c>
      <c r="M49" s="35">
        <f>+K49*L49</f>
        <v>15000</v>
      </c>
    </row>
    <row r="50" spans="6:13" ht="18" customHeight="1">
      <c r="F50" s="30"/>
      <c r="G50" s="30"/>
      <c r="H50" s="58"/>
      <c r="I50" s="104" t="str">
        <f>+I65</f>
        <v>⑱卓上ﾊﾟｿｺﾝ収録/30点 </v>
      </c>
      <c r="J50" s="106" t="str">
        <f>+J65</f>
        <v>AMI3179G-30  </v>
      </c>
      <c r="K50" s="111">
        <v>1</v>
      </c>
      <c r="L50" s="116">
        <f>+L65</f>
        <v>1500000</v>
      </c>
      <c r="M50" s="35">
        <f>+K50*L50</f>
        <v>1500000</v>
      </c>
    </row>
    <row r="51" spans="6:13" ht="18" customHeight="1">
      <c r="F51" s="30"/>
      <c r="G51" s="30"/>
      <c r="H51" s="30"/>
      <c r="I51" s="198" t="str">
        <f>+I64</f>
        <v>     パソコンWindows・ﾌﾟﾘﾝﾀ・USBｹｰﾌﾞﾙ他</v>
      </c>
      <c r="J51" s="199"/>
      <c r="K51" s="111">
        <v>1</v>
      </c>
      <c r="L51" s="134"/>
      <c r="M51" s="35"/>
    </row>
    <row r="52" spans="2:13" ht="18" customHeight="1">
      <c r="B52" s="203" t="s">
        <v>7</v>
      </c>
      <c r="C52" s="203"/>
      <c r="D52" s="203"/>
      <c r="E52" s="203"/>
      <c r="F52" s="203"/>
      <c r="G52" s="30"/>
      <c r="H52" s="29"/>
      <c r="I52" s="96"/>
      <c r="J52" s="96" t="s">
        <v>52</v>
      </c>
      <c r="K52" s="96">
        <f>+K34</f>
        <v>8</v>
      </c>
      <c r="L52" s="97" t="s">
        <v>53</v>
      </c>
      <c r="M52" s="95">
        <f>SUM(M44:M51)*K52/100</f>
        <v>590000</v>
      </c>
    </row>
    <row r="53" spans="2:8" ht="18" customHeight="1">
      <c r="B53" s="203"/>
      <c r="C53" s="203"/>
      <c r="D53" s="203"/>
      <c r="E53" s="203"/>
      <c r="F53" s="203"/>
      <c r="G53" s="30"/>
      <c r="H53" s="29"/>
    </row>
    <row r="54" spans="1:13" ht="18" customHeight="1" thickBot="1">
      <c r="A54" s="68"/>
      <c r="B54" s="68"/>
      <c r="C54" s="68"/>
      <c r="D54" s="68"/>
      <c r="E54" s="68"/>
      <c r="F54" s="69"/>
      <c r="G54" s="69"/>
      <c r="H54" s="70"/>
      <c r="I54" s="71"/>
      <c r="J54" s="72"/>
      <c r="K54" s="73"/>
      <c r="L54" s="74"/>
      <c r="M54" s="75"/>
    </row>
    <row r="55" spans="6:13" ht="18" customHeight="1" thickBot="1" thickTop="1">
      <c r="F55" s="30"/>
      <c r="G55" s="30"/>
      <c r="H55" s="29"/>
      <c r="I55" s="76"/>
      <c r="J55" s="59"/>
      <c r="K55" s="13"/>
      <c r="L55" s="77"/>
      <c r="M55" s="78"/>
    </row>
    <row r="56" spans="2:13" ht="18" customHeight="1">
      <c r="B56" s="98" t="s">
        <v>26</v>
      </c>
      <c r="C56" s="143" t="s">
        <v>27</v>
      </c>
      <c r="D56" s="144">
        <v>1</v>
      </c>
      <c r="E56" s="145">
        <v>550000</v>
      </c>
      <c r="F56" s="179" t="s">
        <v>28</v>
      </c>
      <c r="G56" s="180"/>
      <c r="H56" s="181"/>
      <c r="I56" s="161" t="s">
        <v>54</v>
      </c>
      <c r="J56" s="162" t="s">
        <v>29</v>
      </c>
      <c r="K56" s="144">
        <v>1</v>
      </c>
      <c r="L56" s="163">
        <v>1100000</v>
      </c>
      <c r="M56" s="78"/>
    </row>
    <row r="57" spans="2:13" ht="18" customHeight="1">
      <c r="B57" s="146" t="s">
        <v>30</v>
      </c>
      <c r="C57" s="106" t="s">
        <v>62</v>
      </c>
      <c r="D57" s="107">
        <v>1</v>
      </c>
      <c r="E57" s="147">
        <v>1800000</v>
      </c>
      <c r="F57" s="30"/>
      <c r="G57" s="30"/>
      <c r="H57" s="29"/>
      <c r="I57" s="164" t="s">
        <v>31</v>
      </c>
      <c r="J57" s="100" t="s">
        <v>32</v>
      </c>
      <c r="K57" s="111">
        <v>1</v>
      </c>
      <c r="L57" s="165">
        <v>950000</v>
      </c>
      <c r="M57" s="78"/>
    </row>
    <row r="58" spans="2:13" ht="18" customHeight="1">
      <c r="B58" s="146" t="s">
        <v>33</v>
      </c>
      <c r="C58" s="106" t="s">
        <v>63</v>
      </c>
      <c r="D58" s="107">
        <v>1</v>
      </c>
      <c r="E58" s="147">
        <v>2500000</v>
      </c>
      <c r="F58" s="30"/>
      <c r="G58" s="30"/>
      <c r="H58" s="29"/>
      <c r="I58" s="166" t="s">
        <v>34</v>
      </c>
      <c r="J58" s="121" t="s">
        <v>35</v>
      </c>
      <c r="K58" s="122">
        <v>1</v>
      </c>
      <c r="L58" s="167">
        <v>600000</v>
      </c>
      <c r="M58" s="78"/>
    </row>
    <row r="59" spans="2:13" ht="18" customHeight="1">
      <c r="B59" s="148"/>
      <c r="C59" s="149"/>
      <c r="D59" s="149"/>
      <c r="E59" s="150"/>
      <c r="F59" s="30"/>
      <c r="G59" s="30"/>
      <c r="H59" s="29"/>
      <c r="I59" s="146" t="s">
        <v>2</v>
      </c>
      <c r="J59" s="104" t="s">
        <v>3</v>
      </c>
      <c r="K59" s="111">
        <v>1</v>
      </c>
      <c r="L59" s="167">
        <v>15000</v>
      </c>
      <c r="M59" s="78"/>
    </row>
    <row r="60" spans="2:12" ht="18" customHeight="1" thickBot="1">
      <c r="B60" s="151" t="s">
        <v>36</v>
      </c>
      <c r="C60" s="110" t="s">
        <v>37</v>
      </c>
      <c r="D60" s="111">
        <v>1</v>
      </c>
      <c r="E60" s="152">
        <v>20000</v>
      </c>
      <c r="F60" s="30"/>
      <c r="G60" s="30"/>
      <c r="I60" s="146" t="s">
        <v>38</v>
      </c>
      <c r="J60" s="106" t="s">
        <v>39</v>
      </c>
      <c r="K60" s="111">
        <v>1</v>
      </c>
      <c r="L60" s="167">
        <v>380000</v>
      </c>
    </row>
    <row r="61" spans="2:12" ht="18" customHeight="1">
      <c r="B61" s="153" t="s">
        <v>0</v>
      </c>
      <c r="C61" s="114" t="s">
        <v>40</v>
      </c>
      <c r="D61" s="115">
        <v>1</v>
      </c>
      <c r="E61" s="154">
        <v>70000</v>
      </c>
      <c r="F61" s="30"/>
      <c r="G61" s="30"/>
      <c r="I61" s="98" t="s">
        <v>55</v>
      </c>
      <c r="J61" s="143" t="s">
        <v>60</v>
      </c>
      <c r="K61" s="168">
        <v>1</v>
      </c>
      <c r="L61" s="169">
        <v>1250000</v>
      </c>
    </row>
    <row r="62" spans="2:12" ht="18" customHeight="1" thickBot="1">
      <c r="B62" s="155" t="s">
        <v>41</v>
      </c>
      <c r="C62" s="156" t="s">
        <v>42</v>
      </c>
      <c r="D62" s="111">
        <v>1</v>
      </c>
      <c r="E62" s="152">
        <v>30000</v>
      </c>
      <c r="F62" s="30"/>
      <c r="G62" s="30"/>
      <c r="I62" s="173" t="s">
        <v>43</v>
      </c>
      <c r="J62" s="174"/>
      <c r="K62" s="159">
        <v>1</v>
      </c>
      <c r="L62" s="170"/>
    </row>
    <row r="63" spans="1:12" ht="18" customHeight="1" thickBot="1">
      <c r="A63" s="29"/>
      <c r="B63" s="157" t="s">
        <v>1</v>
      </c>
      <c r="C63" s="158" t="s">
        <v>44</v>
      </c>
      <c r="D63" s="159">
        <v>1</v>
      </c>
      <c r="E63" s="160">
        <v>30000</v>
      </c>
      <c r="F63" s="30"/>
      <c r="G63" s="30"/>
      <c r="I63" s="98" t="s">
        <v>56</v>
      </c>
      <c r="J63" s="143" t="s">
        <v>58</v>
      </c>
      <c r="K63" s="168">
        <v>1</v>
      </c>
      <c r="L63" s="169">
        <v>1380000</v>
      </c>
    </row>
    <row r="64" spans="1:12" ht="18" customHeight="1" thickBot="1">
      <c r="A64" s="29"/>
      <c r="F64" s="30"/>
      <c r="G64" s="30"/>
      <c r="I64" s="173" t="s">
        <v>43</v>
      </c>
      <c r="J64" s="174"/>
      <c r="K64" s="159">
        <v>1</v>
      </c>
      <c r="L64" s="170"/>
    </row>
    <row r="65" spans="1:12" ht="18" customHeight="1">
      <c r="A65" s="182" t="s">
        <v>45</v>
      </c>
      <c r="B65" s="182"/>
      <c r="C65" s="182"/>
      <c r="D65" s="182"/>
      <c r="E65" s="182"/>
      <c r="F65" s="65"/>
      <c r="G65" s="65"/>
      <c r="H65" s="66"/>
      <c r="I65" s="98" t="s">
        <v>57</v>
      </c>
      <c r="J65" s="143" t="s">
        <v>59</v>
      </c>
      <c r="K65" s="168">
        <v>1</v>
      </c>
      <c r="L65" s="169">
        <v>1500000</v>
      </c>
    </row>
    <row r="66" spans="1:12" ht="18" customHeight="1" thickBot="1">
      <c r="A66" s="183" t="s">
        <v>46</v>
      </c>
      <c r="B66" s="183"/>
      <c r="C66" s="183"/>
      <c r="D66" s="183"/>
      <c r="E66" s="183"/>
      <c r="F66" s="65"/>
      <c r="G66" s="65"/>
      <c r="H66" s="66"/>
      <c r="I66" s="173" t="s">
        <v>43</v>
      </c>
      <c r="J66" s="174"/>
      <c r="K66" s="159">
        <v>1</v>
      </c>
      <c r="L66" s="170"/>
    </row>
    <row r="67" spans="1:12" s="66" customFormat="1" ht="18" customHeight="1">
      <c r="A67" s="172" t="s">
        <v>47</v>
      </c>
      <c r="B67" s="172"/>
      <c r="C67" s="172"/>
      <c r="D67" s="172"/>
      <c r="E67" s="172"/>
      <c r="F67" s="172"/>
      <c r="G67" s="172"/>
      <c r="H67" s="172"/>
      <c r="I67" s="146" t="s">
        <v>48</v>
      </c>
      <c r="J67" s="106" t="s">
        <v>49</v>
      </c>
      <c r="K67" s="111">
        <v>1</v>
      </c>
      <c r="L67" s="167">
        <v>400000</v>
      </c>
    </row>
    <row r="68" spans="9:12" s="66" customFormat="1" ht="18" customHeight="1">
      <c r="I68" s="146" t="s">
        <v>50</v>
      </c>
      <c r="J68" s="106" t="s">
        <v>51</v>
      </c>
      <c r="K68" s="111">
        <v>1</v>
      </c>
      <c r="L68" s="167">
        <v>550000</v>
      </c>
    </row>
    <row r="69" spans="2:12" s="66" customFormat="1" ht="15" customHeight="1" thickBot="1">
      <c r="B69" s="94">
        <v>42138</v>
      </c>
      <c r="I69" s="173" t="s">
        <v>43</v>
      </c>
      <c r="J69" s="174"/>
      <c r="K69" s="159">
        <v>1</v>
      </c>
      <c r="L69" s="171">
        <v>200000</v>
      </c>
    </row>
    <row r="70" spans="1:15" ht="15" customHeight="1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80"/>
      <c r="L70" s="81"/>
      <c r="M70" s="79"/>
      <c r="N70" s="79"/>
      <c r="O70" s="82"/>
    </row>
    <row r="71" spans="1:15" ht="15" customHeight="1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80"/>
      <c r="L71" s="79"/>
      <c r="M71" s="79"/>
      <c r="N71" s="79"/>
      <c r="O71" s="82"/>
    </row>
    <row r="72" spans="1:15" ht="15" customHeight="1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80"/>
      <c r="L72" s="79"/>
      <c r="M72" s="79"/>
      <c r="N72" s="79"/>
      <c r="O72" s="82"/>
    </row>
    <row r="73" spans="1:15" ht="15" customHeight="1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80"/>
      <c r="L73" s="79"/>
      <c r="M73" s="79"/>
      <c r="N73" s="79"/>
      <c r="O73" s="82"/>
    </row>
    <row r="74" spans="6:15" ht="15" customHeight="1">
      <c r="F74" s="79"/>
      <c r="G74" s="79"/>
      <c r="H74" s="79"/>
      <c r="I74" s="79"/>
      <c r="J74" s="79"/>
      <c r="K74" s="80"/>
      <c r="L74" s="79"/>
      <c r="M74" s="79"/>
      <c r="N74" s="79"/>
      <c r="O74" s="82"/>
    </row>
    <row r="75" spans="6:15" ht="15" customHeight="1">
      <c r="F75" s="79"/>
      <c r="G75" s="79"/>
      <c r="H75" s="79"/>
      <c r="I75" s="79"/>
      <c r="J75" s="79"/>
      <c r="K75" s="80"/>
      <c r="L75" s="79"/>
      <c r="M75" s="79"/>
      <c r="N75" s="79"/>
      <c r="O75" s="82"/>
    </row>
    <row r="76" spans="1:15" ht="15" customHeight="1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80"/>
      <c r="L76" s="79"/>
      <c r="M76" s="79"/>
      <c r="N76" s="79"/>
      <c r="O76" s="82"/>
    </row>
    <row r="77" spans="1:15" ht="15" customHeight="1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80"/>
      <c r="L77" s="79"/>
      <c r="M77" s="79"/>
      <c r="N77" s="79"/>
      <c r="O77" s="82"/>
    </row>
    <row r="78" spans="1:15" ht="15" customHeight="1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80"/>
      <c r="L78" s="79"/>
      <c r="M78" s="79"/>
      <c r="N78" s="79"/>
      <c r="O78" s="82"/>
    </row>
    <row r="79" spans="1:15" ht="15" customHeight="1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80"/>
      <c r="L79" s="79"/>
      <c r="M79" s="79"/>
      <c r="N79" s="79"/>
      <c r="O79" s="82"/>
    </row>
    <row r="80" spans="1:20" s="29" customFormat="1" ht="15" customHeight="1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79"/>
      <c r="N80" s="79"/>
      <c r="O80" s="83"/>
      <c r="T80" s="31"/>
    </row>
    <row r="81" spans="1:15" ht="15" customHeight="1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80"/>
      <c r="L81" s="79"/>
      <c r="M81" s="79"/>
      <c r="N81" s="79"/>
      <c r="O81" s="82"/>
    </row>
    <row r="82" spans="1:15" ht="15" customHeight="1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80"/>
      <c r="L82" s="79"/>
      <c r="M82" s="79"/>
      <c r="N82" s="79"/>
      <c r="O82" s="82"/>
    </row>
    <row r="83" spans="1:15" ht="15" customHeight="1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80"/>
      <c r="L83" s="79"/>
      <c r="M83" s="79"/>
      <c r="N83" s="79"/>
      <c r="O83" s="82"/>
    </row>
    <row r="84" spans="1:15" ht="15" customHeight="1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80"/>
      <c r="L84" s="79"/>
      <c r="M84" s="79"/>
      <c r="N84" s="79"/>
      <c r="O84" s="82"/>
    </row>
    <row r="85" spans="1:15" ht="15" customHeight="1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80"/>
      <c r="L85" s="79"/>
      <c r="M85" s="79"/>
      <c r="N85" s="79"/>
      <c r="O85" s="82"/>
    </row>
    <row r="86" spans="1:15" ht="15" customHeight="1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80"/>
      <c r="L86" s="79"/>
      <c r="M86" s="79"/>
      <c r="N86" s="79"/>
      <c r="O86" s="82"/>
    </row>
    <row r="87" spans="1:15" ht="15" customHeight="1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80"/>
      <c r="L87" s="79"/>
      <c r="M87" s="79"/>
      <c r="N87" s="79"/>
      <c r="O87" s="82"/>
    </row>
    <row r="88" spans="1:15" ht="15" customHeight="1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80"/>
      <c r="L88" s="79"/>
      <c r="M88" s="79"/>
      <c r="N88" s="79"/>
      <c r="O88" s="82"/>
    </row>
    <row r="89" spans="1:15" ht="15" customHeight="1">
      <c r="A89" s="84"/>
      <c r="B89" s="85"/>
      <c r="C89" s="86"/>
      <c r="D89" s="87"/>
      <c r="E89" s="88"/>
      <c r="F89" s="79"/>
      <c r="G89" s="79"/>
      <c r="H89" s="79"/>
      <c r="I89" s="79"/>
      <c r="J89" s="79"/>
      <c r="K89" s="80"/>
      <c r="L89" s="79"/>
      <c r="M89" s="79"/>
      <c r="N89" s="79"/>
      <c r="O89" s="82"/>
    </row>
    <row r="90" spans="1:15" ht="15" customHeight="1">
      <c r="A90" s="89"/>
      <c r="B90" s="85"/>
      <c r="C90" s="86"/>
      <c r="D90" s="87"/>
      <c r="E90" s="90"/>
      <c r="F90" s="79"/>
      <c r="G90" s="79"/>
      <c r="H90" s="79"/>
      <c r="I90" s="79"/>
      <c r="J90" s="79"/>
      <c r="K90" s="80"/>
      <c r="L90" s="79"/>
      <c r="M90" s="79"/>
      <c r="N90" s="79"/>
      <c r="O90" s="82"/>
    </row>
    <row r="91" spans="1:15" ht="15" customHeight="1">
      <c r="A91" s="89"/>
      <c r="B91" s="89"/>
      <c r="C91" s="89"/>
      <c r="D91" s="89"/>
      <c r="E91" s="89"/>
      <c r="F91" s="79"/>
      <c r="G91" s="79"/>
      <c r="H91" s="79"/>
      <c r="I91" s="79"/>
      <c r="J91" s="79"/>
      <c r="K91" s="80"/>
      <c r="L91" s="79"/>
      <c r="M91" s="79"/>
      <c r="N91" s="79"/>
      <c r="O91" s="82"/>
    </row>
    <row r="92" spans="1:15" ht="15" customHeight="1">
      <c r="A92" s="175"/>
      <c r="B92" s="176"/>
      <c r="C92" s="176"/>
      <c r="D92" s="176"/>
      <c r="E92" s="176"/>
      <c r="F92" s="79"/>
      <c r="G92" s="79"/>
      <c r="H92" s="79"/>
      <c r="I92" s="79"/>
      <c r="J92" s="79"/>
      <c r="K92" s="80"/>
      <c r="L92" s="79"/>
      <c r="M92" s="79"/>
      <c r="N92" s="79"/>
      <c r="O92" s="82"/>
    </row>
    <row r="93" spans="1:24" s="66" customFormat="1" ht="15" customHeight="1">
      <c r="A93" s="175"/>
      <c r="B93" s="176"/>
      <c r="C93" s="176"/>
      <c r="D93" s="176"/>
      <c r="E93" s="176"/>
      <c r="F93" s="91"/>
      <c r="G93" s="91"/>
      <c r="H93" s="91"/>
      <c r="I93" s="91"/>
      <c r="J93" s="91"/>
      <c r="K93" s="91"/>
      <c r="L93" s="91"/>
      <c r="M93" s="79"/>
      <c r="N93" s="79"/>
      <c r="O93" s="82"/>
      <c r="P93" s="32"/>
      <c r="Q93" s="33"/>
      <c r="R93"/>
      <c r="S93"/>
      <c r="T93" s="31"/>
      <c r="U93" s="31"/>
      <c r="V93" s="32"/>
      <c r="W93" s="33"/>
      <c r="X93"/>
    </row>
    <row r="94" spans="1:15" ht="15" customHeight="1">
      <c r="A94" s="92"/>
      <c r="B94" s="177"/>
      <c r="C94" s="177"/>
      <c r="D94" s="177"/>
      <c r="E94" s="24"/>
      <c r="F94" s="79"/>
      <c r="G94" s="79"/>
      <c r="H94" s="79"/>
      <c r="I94" s="79"/>
      <c r="J94" s="79"/>
      <c r="K94" s="80"/>
      <c r="L94" s="79"/>
      <c r="M94" s="79"/>
      <c r="N94" s="79"/>
      <c r="O94" s="82"/>
    </row>
    <row r="95" spans="1:15" ht="15" customHeight="1">
      <c r="A95" s="84"/>
      <c r="B95" s="85"/>
      <c r="C95" s="86"/>
      <c r="D95" s="87"/>
      <c r="E95" s="88"/>
      <c r="F95" s="79"/>
      <c r="G95" s="79"/>
      <c r="H95" s="83"/>
      <c r="I95" s="83"/>
      <c r="J95" s="83"/>
      <c r="K95" s="83"/>
      <c r="L95" s="83"/>
      <c r="M95" s="79"/>
      <c r="N95" s="79"/>
      <c r="O95" s="82"/>
    </row>
    <row r="96" spans="1:15" ht="15" customHeight="1">
      <c r="A96" s="84"/>
      <c r="B96" s="85"/>
      <c r="C96" s="86"/>
      <c r="D96" s="87"/>
      <c r="E96" s="93"/>
      <c r="F96" s="79"/>
      <c r="G96" s="79"/>
      <c r="H96" s="84"/>
      <c r="I96" s="85"/>
      <c r="J96" s="86"/>
      <c r="K96" s="87"/>
      <c r="L96" s="93"/>
      <c r="M96" s="79"/>
      <c r="N96" s="79"/>
      <c r="O96" s="82"/>
    </row>
    <row r="97" spans="1:15" ht="15" customHeight="1">
      <c r="A97" s="84"/>
      <c r="B97" s="85"/>
      <c r="C97" s="86"/>
      <c r="D97" s="87"/>
      <c r="E97" s="93"/>
      <c r="F97" s="79"/>
      <c r="G97" s="79"/>
      <c r="H97" s="84"/>
      <c r="I97" s="85"/>
      <c r="J97" s="86"/>
      <c r="K97" s="87"/>
      <c r="L97" s="93"/>
      <c r="M97" s="79"/>
      <c r="N97" s="79"/>
      <c r="O97" s="82"/>
    </row>
    <row r="98" spans="1:15" ht="15" customHeight="1">
      <c r="A98" s="84"/>
      <c r="B98" s="85"/>
      <c r="C98" s="86"/>
      <c r="D98" s="87"/>
      <c r="E98" s="93"/>
      <c r="F98" s="79"/>
      <c r="G98" s="79"/>
      <c r="H98" s="84"/>
      <c r="I98" s="85"/>
      <c r="J98" s="86"/>
      <c r="K98" s="87"/>
      <c r="L98" s="93"/>
      <c r="M98" s="79"/>
      <c r="N98" s="79"/>
      <c r="O98" s="82"/>
    </row>
    <row r="99" spans="1:15" ht="15" customHeight="1">
      <c r="A99" s="84"/>
      <c r="B99" s="85"/>
      <c r="C99" s="86"/>
      <c r="D99" s="87"/>
      <c r="E99" s="88"/>
      <c r="F99" s="79"/>
      <c r="G99" s="79"/>
      <c r="H99" s="84"/>
      <c r="I99" s="85"/>
      <c r="J99" s="86"/>
      <c r="K99" s="87"/>
      <c r="L99" s="93"/>
      <c r="M99" s="79"/>
      <c r="N99" s="79"/>
      <c r="O99" s="82"/>
    </row>
    <row r="100" spans="1:15" ht="15" customHeight="1">
      <c r="A100" s="84"/>
      <c r="B100" s="178"/>
      <c r="C100" s="178"/>
      <c r="D100" s="87"/>
      <c r="E100" s="88"/>
      <c r="F100" s="79"/>
      <c r="G100" s="79"/>
      <c r="H100" s="84"/>
      <c r="I100" s="178"/>
      <c r="J100" s="178"/>
      <c r="K100" s="87"/>
      <c r="L100" s="88"/>
      <c r="M100" s="79"/>
      <c r="N100" s="79"/>
      <c r="O100" s="82"/>
    </row>
    <row r="101" spans="1:15" ht="15" customHeight="1">
      <c r="A101" s="79"/>
      <c r="B101" s="79"/>
      <c r="C101" s="79"/>
      <c r="D101" s="87"/>
      <c r="E101" s="79"/>
      <c r="F101" s="79"/>
      <c r="G101" s="79"/>
      <c r="H101" s="79"/>
      <c r="I101" s="79"/>
      <c r="J101" s="79"/>
      <c r="K101" s="80"/>
      <c r="L101" s="79"/>
      <c r="M101" s="79"/>
      <c r="N101" s="79"/>
      <c r="O101" s="82"/>
    </row>
    <row r="102" spans="1:15" ht="15" customHeight="1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80"/>
      <c r="L102" s="79"/>
      <c r="M102" s="79"/>
      <c r="N102" s="79"/>
      <c r="O102" s="82"/>
    </row>
    <row r="103" spans="1:15" ht="15" customHeight="1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80"/>
      <c r="L103" s="79"/>
      <c r="M103" s="79"/>
      <c r="N103" s="79"/>
      <c r="O103" s="82"/>
    </row>
    <row r="104" spans="1:15" ht="15" customHeight="1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80"/>
      <c r="L104" s="79"/>
      <c r="M104" s="79"/>
      <c r="N104" s="79"/>
      <c r="O104" s="82"/>
    </row>
    <row r="105" spans="1:15" ht="13.5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80"/>
      <c r="L105" s="79"/>
      <c r="M105" s="79"/>
      <c r="N105" s="79"/>
      <c r="O105" s="82"/>
    </row>
  </sheetData>
  <sheetProtection/>
  <mergeCells count="43">
    <mergeCell ref="A1:H1"/>
    <mergeCell ref="B52:F53"/>
    <mergeCell ref="H2:H5"/>
    <mergeCell ref="I2:M4"/>
    <mergeCell ref="A2:A5"/>
    <mergeCell ref="B2:F4"/>
    <mergeCell ref="I5:K5"/>
    <mergeCell ref="L5:M5"/>
    <mergeCell ref="B5:D5"/>
    <mergeCell ref="E5:F5"/>
    <mergeCell ref="A16:A18"/>
    <mergeCell ref="B16:F17"/>
    <mergeCell ref="H19:H22"/>
    <mergeCell ref="I19:M21"/>
    <mergeCell ref="B18:D18"/>
    <mergeCell ref="E18:F18"/>
    <mergeCell ref="I22:K22"/>
    <mergeCell ref="L22:M22"/>
    <mergeCell ref="B26:C26"/>
    <mergeCell ref="A30:A33"/>
    <mergeCell ref="B30:F32"/>
    <mergeCell ref="I33:J33"/>
    <mergeCell ref="B33:D33"/>
    <mergeCell ref="E33:F33"/>
    <mergeCell ref="H37:H40"/>
    <mergeCell ref="I37:M39"/>
    <mergeCell ref="I40:K40"/>
    <mergeCell ref="L40:M40"/>
    <mergeCell ref="B44:C44"/>
    <mergeCell ref="I51:J51"/>
    <mergeCell ref="F56:H56"/>
    <mergeCell ref="I62:J62"/>
    <mergeCell ref="I64:J64"/>
    <mergeCell ref="A65:E65"/>
    <mergeCell ref="A66:E66"/>
    <mergeCell ref="I66:J66"/>
    <mergeCell ref="A67:H67"/>
    <mergeCell ref="I69:J69"/>
    <mergeCell ref="A92:A93"/>
    <mergeCell ref="B92:E93"/>
    <mergeCell ref="B94:D94"/>
    <mergeCell ref="B100:C100"/>
    <mergeCell ref="I100:J100"/>
  </mergeCells>
  <printOptions horizontalCentered="1" verticalCentered="1"/>
  <pageMargins left="0.1968503937007874" right="0.1968503937007874" top="0.3937007874015748" bottom="0" header="0.5118110236220472" footer="0.5118110236220472"/>
  <pageSetup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view="pageBreakPreview" zoomScale="80" zoomScaleNormal="75" zoomScaleSheetLayoutView="80" zoomScalePageLayoutView="0" workbookViewId="0" topLeftCell="A1">
      <selection activeCell="Q27" sqref="Q27"/>
    </sheetView>
  </sheetViews>
  <sheetFormatPr defaultColWidth="9.00390625" defaultRowHeight="13.5"/>
  <cols>
    <col min="1" max="1" width="1.25" style="1" customWidth="1"/>
    <col min="2" max="2" width="3.125" style="1" customWidth="1"/>
    <col min="3" max="3" width="40.25390625" style="1" customWidth="1"/>
    <col min="4" max="4" width="12.875" style="2" customWidth="1"/>
    <col min="5" max="5" width="8.125" style="8" customWidth="1"/>
    <col min="6" max="6" width="10.125" style="3" customWidth="1"/>
    <col min="7" max="7" width="5.625" style="7" customWidth="1"/>
    <col min="8" max="8" width="0.875" style="1" customWidth="1"/>
    <col min="9" max="9" width="3.00390625" style="1" customWidth="1"/>
    <col min="10" max="10" width="42.375" style="2" customWidth="1"/>
    <col min="11" max="11" width="12.50390625" style="1" customWidth="1"/>
    <col min="12" max="12" width="7.375" style="9" customWidth="1"/>
    <col min="13" max="13" width="9.75390625" style="4" customWidth="1"/>
    <col min="14" max="21" width="4.625" style="1" customWidth="1"/>
    <col min="22" max="27" width="3.375" style="1" customWidth="1"/>
    <col min="28" max="16384" width="9.00390625" style="1" customWidth="1"/>
  </cols>
  <sheetData>
    <row r="1" ht="13.5">
      <c r="A1" s="1" t="s">
        <v>5</v>
      </c>
    </row>
    <row r="2" ht="13.5"/>
    <row r="3" ht="13.5"/>
    <row r="4" ht="13.5"/>
    <row r="5" ht="13.5"/>
    <row r="6" ht="13.5"/>
    <row r="7" spans="2:3" ht="13.5">
      <c r="B7" s="206"/>
      <c r="C7" s="206"/>
    </row>
    <row r="8" ht="13.5"/>
    <row r="9" ht="13.5"/>
    <row r="10" ht="13.5"/>
    <row r="11" ht="13.5"/>
    <row r="12" ht="13.5"/>
    <row r="13" ht="13.5"/>
    <row r="14" ht="13.5"/>
    <row r="15" ht="14.25" customHeight="1"/>
    <row r="16" ht="15.75" customHeight="1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5" customHeight="1"/>
    <row r="33" ht="13.5"/>
    <row r="34" spans="2:3" ht="15" customHeight="1">
      <c r="B34" s="206"/>
      <c r="C34" s="206"/>
    </row>
    <row r="35" spans="2:3" ht="14.25" customHeight="1">
      <c r="B35" s="206"/>
      <c r="C35" s="206"/>
    </row>
    <row r="36" spans="2:9" ht="13.5">
      <c r="B36" s="5" t="s">
        <v>4</v>
      </c>
      <c r="D36" s="5"/>
      <c r="I36" s="5"/>
    </row>
    <row r="37" spans="7:13" ht="13.5">
      <c r="G37" s="16"/>
      <c r="H37" s="17"/>
      <c r="I37" s="17"/>
      <c r="J37" s="18"/>
      <c r="K37" s="17"/>
      <c r="L37" s="19"/>
      <c r="M37" s="20"/>
    </row>
    <row r="38" spans="7:13" ht="13.5">
      <c r="G38" s="16"/>
      <c r="H38" s="17"/>
      <c r="I38" s="17"/>
      <c r="J38" s="18"/>
      <c r="K38" s="17"/>
      <c r="L38" s="19"/>
      <c r="M38" s="20"/>
    </row>
    <row r="39" spans="7:13" ht="14.25">
      <c r="G39" s="16"/>
      <c r="H39" s="17"/>
      <c r="I39" s="21"/>
      <c r="J39" s="22"/>
      <c r="K39" s="23"/>
      <c r="L39" s="24"/>
      <c r="M39" s="20"/>
    </row>
    <row r="77" spans="4:7" ht="13.5">
      <c r="D77" s="1"/>
      <c r="E77" s="1"/>
      <c r="F77" s="1"/>
      <c r="G77" s="1"/>
    </row>
    <row r="78" spans="4:7" ht="13.5">
      <c r="D78" s="1"/>
      <c r="E78" s="1"/>
      <c r="F78" s="1"/>
      <c r="G78" s="1"/>
    </row>
  </sheetData>
  <sheetProtection/>
  <mergeCells count="3">
    <mergeCell ref="B7:C7"/>
    <mergeCell ref="B35:C35"/>
    <mergeCell ref="B34:C34"/>
  </mergeCells>
  <printOptions horizontalCentered="1"/>
  <pageMargins left="0" right="0" top="0.3937007874015748" bottom="0" header="0.5118110236220472" footer="0.5118110236220472"/>
  <pageSetup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Nec3</dc:creator>
  <cp:keywords/>
  <dc:description/>
  <cp:lastModifiedBy>DYNA-2</cp:lastModifiedBy>
  <cp:lastPrinted>2012-07-18T05:30:09Z</cp:lastPrinted>
  <dcterms:created xsi:type="dcterms:W3CDTF">1999-03-17T06:17:03Z</dcterms:created>
  <dcterms:modified xsi:type="dcterms:W3CDTF">2016-09-29T04:53:33Z</dcterms:modified>
  <cp:category/>
  <cp:version/>
  <cp:contentType/>
  <cp:contentStatus/>
</cp:coreProperties>
</file>